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rur\Documents\Dropbox\DataBest\MSSQL Tips\Tip 3\"/>
    </mc:Choice>
  </mc:AlternateContent>
  <bookViews>
    <workbookView xWindow="0" yWindow="0" windowWidth="28800" windowHeight="11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2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I2" i="1"/>
  <c r="M2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2" i="1"/>
  <c r="B3" i="1"/>
</calcChain>
</file>

<file path=xl/sharedStrings.xml><?xml version="1.0" encoding="utf-8"?>
<sst xmlns="http://schemas.openxmlformats.org/spreadsheetml/2006/main" count="313" uniqueCount="264">
  <si>
    <t>PersonType</t>
  </si>
  <si>
    <t>FirstName</t>
  </si>
  <si>
    <t>LastName</t>
  </si>
  <si>
    <t>Samuel</t>
  </si>
  <si>
    <t>Tammy</t>
  </si>
  <si>
    <t>Tim</t>
  </si>
  <si>
    <t>Ruthanne</t>
  </si>
  <si>
    <t>Flatley</t>
  </si>
  <si>
    <t>Yasuko</t>
  </si>
  <si>
    <t>Everson</t>
  </si>
  <si>
    <t>Kaylee</t>
  </si>
  <si>
    <t>Althouse</t>
  </si>
  <si>
    <t>Sheryl</t>
  </si>
  <si>
    <t>Pennington</t>
  </si>
  <si>
    <t>Taryn</t>
  </si>
  <si>
    <t>Virgin</t>
  </si>
  <si>
    <t>Barnette</t>
  </si>
  <si>
    <t>Dunnigan</t>
  </si>
  <si>
    <t>Tarah</t>
  </si>
  <si>
    <t>Picone</t>
  </si>
  <si>
    <t>Hellen</t>
  </si>
  <si>
    <t>Wiest</t>
  </si>
  <si>
    <t>Ossie</t>
  </si>
  <si>
    <t>Molder</t>
  </si>
  <si>
    <t>Sharlene</t>
  </si>
  <si>
    <t>Chill</t>
  </si>
  <si>
    <t>Irena</t>
  </si>
  <si>
    <t>Shingleton</t>
  </si>
  <si>
    <t>Emiko</t>
  </si>
  <si>
    <t>Gomer</t>
  </si>
  <si>
    <t>Jamila</t>
  </si>
  <si>
    <t>Ashe</t>
  </si>
  <si>
    <t>Felicitas</t>
  </si>
  <si>
    <t>Eastburn</t>
  </si>
  <si>
    <t>Remona</t>
  </si>
  <si>
    <t>Neira</t>
  </si>
  <si>
    <t>Caroline</t>
  </si>
  <si>
    <t>Witherell</t>
  </si>
  <si>
    <t>Dorsey</t>
  </si>
  <si>
    <t>Sarkis</t>
  </si>
  <si>
    <t>Madison</t>
  </si>
  <si>
    <t>Neale</t>
  </si>
  <si>
    <t>Rosio</t>
  </si>
  <si>
    <t>Peru</t>
  </si>
  <si>
    <t>Sanda</t>
  </si>
  <si>
    <t>Schiavo</t>
  </si>
  <si>
    <t>Celesta</t>
  </si>
  <si>
    <t>Russaw</t>
  </si>
  <si>
    <t>Lyn</t>
  </si>
  <si>
    <t>Voelker</t>
  </si>
  <si>
    <t>Sherril</t>
  </si>
  <si>
    <t>Alling</t>
  </si>
  <si>
    <t>Maribeth</t>
  </si>
  <si>
    <t>Goates</t>
  </si>
  <si>
    <t>Dewayne</t>
  </si>
  <si>
    <t>Kea</t>
  </si>
  <si>
    <t>Elda</t>
  </si>
  <si>
    <t>Kenworthy</t>
  </si>
  <si>
    <t>Cleta</t>
  </si>
  <si>
    <t>Mona</t>
  </si>
  <si>
    <t>Georgann</t>
  </si>
  <si>
    <t>Kelling</t>
  </si>
  <si>
    <t>Defenbaugh</t>
  </si>
  <si>
    <t>Liz</t>
  </si>
  <si>
    <t>Salone</t>
  </si>
  <si>
    <t>Iesha</t>
  </si>
  <si>
    <t>Durand</t>
  </si>
  <si>
    <t>Shawanda</t>
  </si>
  <si>
    <t>Lutterman</t>
  </si>
  <si>
    <t>Kate</t>
  </si>
  <si>
    <t>Nunley</t>
  </si>
  <si>
    <t>Magdalene</t>
  </si>
  <si>
    <t>Paley</t>
  </si>
  <si>
    <t>Dwayne</t>
  </si>
  <si>
    <t>Garofalo</t>
  </si>
  <si>
    <t>Hung</t>
  </si>
  <si>
    <t>Jaques</t>
  </si>
  <si>
    <t>Lezlie</t>
  </si>
  <si>
    <t>Mooneyhan</t>
  </si>
  <si>
    <t>Sima</t>
  </si>
  <si>
    <t>Luthy</t>
  </si>
  <si>
    <t>Florence</t>
  </si>
  <si>
    <t>Harwood</t>
  </si>
  <si>
    <t>Fletcher</t>
  </si>
  <si>
    <t>Welle</t>
  </si>
  <si>
    <t>Damien</t>
  </si>
  <si>
    <t>Mantooth</t>
  </si>
  <si>
    <t>Irmgard</t>
  </si>
  <si>
    <t>Royse</t>
  </si>
  <si>
    <t>Sandie</t>
  </si>
  <si>
    <t>Moisan</t>
  </si>
  <si>
    <t>Elwanda</t>
  </si>
  <si>
    <t>Pankey</t>
  </si>
  <si>
    <t>Delpha</t>
  </si>
  <si>
    <t>Vizcaino</t>
  </si>
  <si>
    <t>Elvina</t>
  </si>
  <si>
    <t>Lafon</t>
  </si>
  <si>
    <t>Mimi</t>
  </si>
  <si>
    <t>Schaper</t>
  </si>
  <si>
    <t>Merry</t>
  </si>
  <si>
    <t>Drane</t>
  </si>
  <si>
    <t>Lael</t>
  </si>
  <si>
    <t>Athey</t>
  </si>
  <si>
    <t>Email</t>
  </si>
  <si>
    <t>Phone</t>
  </si>
  <si>
    <t>PersonID</t>
  </si>
  <si>
    <t>GUID</t>
  </si>
  <si>
    <t>1FEF77D5-A6C9-0317-7ABB-FE5A4B289AFA</t>
  </si>
  <si>
    <t>D2544734-19BB-A31D-138E-222DC0985C25</t>
  </si>
  <si>
    <t>1F0C76B8-7BB8-2508-0471-20B5C0F9A130</t>
  </si>
  <si>
    <t>2F843663-4DF3-82CF-6D8C-D7DAF4445CF3</t>
  </si>
  <si>
    <t>0BD15F2C-12EB-2858-180B-BAA670D9A265</t>
  </si>
  <si>
    <t>115F0B8E-86CB-9BFE-063C-60EA3ACA6878</t>
  </si>
  <si>
    <t>E07D1988-0B8B-0218-27CA-0A5EA2E590B2</t>
  </si>
  <si>
    <t>15DBDBF1-27FC-8FA4-118D-A97F39C9195B</t>
  </si>
  <si>
    <t>B52C76F4-2D91-7C14-6219-47C099154DB5</t>
  </si>
  <si>
    <t>865D3DFA-2EA9-3070-A1F7-60E6EB6F8409</t>
  </si>
  <si>
    <t>DAA0B9B9-2F8B-4C4E-0578-3E19A6DC486A</t>
  </si>
  <si>
    <t>6B5DB325-90D5-92FE-A3AD-EBD70E428197</t>
  </si>
  <si>
    <t>722E11AD-47C9-8256-452A-295465C88C7D</t>
  </si>
  <si>
    <t>1779D857-6F62-6A99-1035-59ADE8C07533</t>
  </si>
  <si>
    <t>6182B64A-55E1-A013-82E4-FE9A7EF34680</t>
  </si>
  <si>
    <t>CAE8BFB1-7634-014A-1F57-8AEF752164E5</t>
  </si>
  <si>
    <t>C034BC3E-5C94-9703-48C4-F0AC9F67836C</t>
  </si>
  <si>
    <t>8524F8B2-4570-82E1-8D70-8770F3D787DE</t>
  </si>
  <si>
    <t>C7A22BD0-4A5E-463C-8807-43EC74A24413</t>
  </si>
  <si>
    <t>54F57110-5594-6E14-9E0D-9C9CA80E4927</t>
  </si>
  <si>
    <t>08E1DE7E-656E-12F2-5265-31814EDE089E</t>
  </si>
  <si>
    <t>47EDA28C-3091-5F3B-18B1-529090F93642</t>
  </si>
  <si>
    <t>BB41CBF2-77B7-7E25-8DE8-8B84CA6435B3</t>
  </si>
  <si>
    <t>10B55AAA-72AA-9199-1A33-98D301A495ED</t>
  </si>
  <si>
    <t>58139772-7467-350D-91B5-56976F2F4B18</t>
  </si>
  <si>
    <t>6F60F85D-020D-0C86-932A-77512BB5711A</t>
  </si>
  <si>
    <t>95DFC2BA-4A16-39A3-060F-77EF49BC254F</t>
  </si>
  <si>
    <t>9F3B9D38-0D52-15F0-69D1-057AC0934A70</t>
  </si>
  <si>
    <t>99760545-9250-49F8-1FB6-DF817D5F52E6</t>
  </si>
  <si>
    <t>A3064DE0-2CBB-2310-90CC-2BDB0FE13F64</t>
  </si>
  <si>
    <t>595FFB90-9E59-0FE1-6453-6E2D519F0BD4</t>
  </si>
  <si>
    <t>7CC7F3C0-A689-16F1-3672-DC74EA152537</t>
  </si>
  <si>
    <t>C34CB2E3-3D5A-6157-6EE4-8ADD184F572B</t>
  </si>
  <si>
    <t>CA83AFB4-4397-9318-2114-55A32A069068</t>
  </si>
  <si>
    <t>2B24EBD7-2123-8FAC-9593-F4FB31094985</t>
  </si>
  <si>
    <t>5CA0D308-95C1-7B15-1166-C53B561C2199</t>
  </si>
  <si>
    <t>9FB71C99-2AE1-3EE6-7C07-E6FCD7DB11F5</t>
  </si>
  <si>
    <t>DBC0EC58-7DEC-7EFB-08FE-2D6DC841A0D6</t>
  </si>
  <si>
    <t>B9A40252-73C7-6D94-3C3F-6C32DF7E5347</t>
  </si>
  <si>
    <t>BF93B448-2A5E-A154-2251-F9E0B8D11378</t>
  </si>
  <si>
    <t>7647BE36-2A10-3026-1B8A-723C87721131</t>
  </si>
  <si>
    <t>37A4823E-2F16-1537-65C9-6D686DE44447</t>
  </si>
  <si>
    <t>DC770CDD-8A9F-7823-A3E3-89AFD5473D81</t>
  </si>
  <si>
    <t>0561F03D-51E0-6070-2345-3CFDD5E19E73</t>
  </si>
  <si>
    <t>BCAAA7AB-856A-1D38-3861-6A41E8F345C7</t>
  </si>
  <si>
    <t>361A48D8-00FF-2833-6C57-D6A74D7B97EB</t>
  </si>
  <si>
    <t>0CBFE517-7F3A-10A3-34CC-15DCF0908EE8</t>
  </si>
  <si>
    <t>3C31C3B7-0B7F-1235-739C-AED8FFD1458F</t>
  </si>
  <si>
    <t>600BE606-288C-4F92-2B6A-BA8E19F1051F</t>
  </si>
  <si>
    <t>7B395BA6-00A5-65F2-93DF-B3F673899800</t>
  </si>
  <si>
    <t>Insert BusinessEntity</t>
  </si>
  <si>
    <t>GC</t>
  </si>
  <si>
    <t>scarlet@msn.com</t>
  </si>
  <si>
    <t>uraeus@comcast.net</t>
  </si>
  <si>
    <t>meder@hotmail.com</t>
  </si>
  <si>
    <t>ozawa@sbcglobal.net</t>
  </si>
  <si>
    <t>carreras@outlook.com</t>
  </si>
  <si>
    <t>uraeus@gmail.com</t>
  </si>
  <si>
    <t>frode@msn.com</t>
  </si>
  <si>
    <t>burns@mac.com</t>
  </si>
  <si>
    <t>oevans@icloud.com</t>
  </si>
  <si>
    <t>ilyaz@aol.com</t>
  </si>
  <si>
    <t>skippy@icloud.com</t>
  </si>
  <si>
    <t>rwelty@comcast.net</t>
  </si>
  <si>
    <t>jrifkin@mac.com</t>
  </si>
  <si>
    <t>burns@live.com</t>
  </si>
  <si>
    <t>fbriere@icloud.com</t>
  </si>
  <si>
    <t>pmint@live.com</t>
  </si>
  <si>
    <t>sassen@aol.com</t>
  </si>
  <si>
    <t>mwitte@live.com</t>
  </si>
  <si>
    <t>mchugh@comcast.net</t>
  </si>
  <si>
    <t>earmstro@yahoo.com</t>
  </si>
  <si>
    <t>jandrese@hotmail.com</t>
  </si>
  <si>
    <t>geoffr@aol.com</t>
  </si>
  <si>
    <t>improv@hotmail.com</t>
  </si>
  <si>
    <t>weidai@aol.com</t>
  </si>
  <si>
    <t>speeves@verizon.net</t>
  </si>
  <si>
    <t>mobileip@att.net</t>
  </si>
  <si>
    <t>esasaki@hotmail.com</t>
  </si>
  <si>
    <t>hyper@hotmail.com</t>
  </si>
  <si>
    <t>privcan@live.com</t>
  </si>
  <si>
    <t>mpiotr@sbcglobal.net</t>
  </si>
  <si>
    <t>ducasse@me.com</t>
  </si>
  <si>
    <t>drhyde@outlook.com</t>
  </si>
  <si>
    <t>unreal@me.com</t>
  </si>
  <si>
    <t>peterhoeg@yahoo.com</t>
  </si>
  <si>
    <t>ghost@live.com</t>
  </si>
  <si>
    <t>parksh@sbcglobal.net</t>
  </si>
  <si>
    <t>burns@hotmail.com</t>
  </si>
  <si>
    <t>zeitlin@me.com</t>
  </si>
  <si>
    <t>mjewell@comcast.net</t>
  </si>
  <si>
    <t>jimxugle@icloud.com</t>
  </si>
  <si>
    <t>wonderkid@sbcglobal.net</t>
  </si>
  <si>
    <t>staikos@gmail.com</t>
  </si>
  <si>
    <t>ianbuck@me.com</t>
  </si>
  <si>
    <t>hedwig@mac.com</t>
  </si>
  <si>
    <t>lauronen@msn.com</t>
  </si>
  <si>
    <t>scarlet@sbcglobal.net</t>
  </si>
  <si>
    <t>ngedmond@yahoo.com</t>
  </si>
  <si>
    <t>mjewell@optonline.net</t>
  </si>
  <si>
    <t>fhirsch@yahoo.com</t>
  </si>
  <si>
    <t>jguyer@att.net</t>
  </si>
  <si>
    <t>(466) 254-8460</t>
  </si>
  <si>
    <t>(880) 592-3382</t>
  </si>
  <si>
    <t>(817) 333-6433</t>
  </si>
  <si>
    <t>(726) 500-7341</t>
  </si>
  <si>
    <t>(290) 759-4594</t>
  </si>
  <si>
    <t>(631) 925-9522</t>
  </si>
  <si>
    <t>(525) 832-8286</t>
  </si>
  <si>
    <t>(761) 577-5285</t>
  </si>
  <si>
    <t>(749) 333-5154</t>
  </si>
  <si>
    <t>(478) 979-2330</t>
  </si>
  <si>
    <t>(869) 331-8676</t>
  </si>
  <si>
    <t>(452) 303-3270</t>
  </si>
  <si>
    <t>(878) 749-5710</t>
  </si>
  <si>
    <t>(770) 960-8691</t>
  </si>
  <si>
    <t>(985) 208-2315</t>
  </si>
  <si>
    <t>(563) 899-8749</t>
  </si>
  <si>
    <t>(397) 945-8881</t>
  </si>
  <si>
    <t>(583) 771-5669</t>
  </si>
  <si>
    <t>(874) 439-6624</t>
  </si>
  <si>
    <t>(457) 653-0082</t>
  </si>
  <si>
    <t>(496) 348-6315</t>
  </si>
  <si>
    <t>(965) 663-0058</t>
  </si>
  <si>
    <t>(628) 629-0363</t>
  </si>
  <si>
    <t>(515) 509-1359</t>
  </si>
  <si>
    <t>(440) 624-6248</t>
  </si>
  <si>
    <t>(655) 266-1565</t>
  </si>
  <si>
    <t>(703) 448-4517</t>
  </si>
  <si>
    <t>(466) 516-3058</t>
  </si>
  <si>
    <t>(560) 536-1583</t>
  </si>
  <si>
    <t>(649) 291-7856</t>
  </si>
  <si>
    <t>(641) 250-4804</t>
  </si>
  <si>
    <t>(792) 428-8836</t>
  </si>
  <si>
    <t>(410) 405-4906</t>
  </si>
  <si>
    <t>(728) 300-8861</t>
  </si>
  <si>
    <t>(357) 436-1094</t>
  </si>
  <si>
    <t>(486) 527-6170</t>
  </si>
  <si>
    <t>(836) 291-8054</t>
  </si>
  <si>
    <t>(697) 950-3248</t>
  </si>
  <si>
    <t>(968) 793-8954</t>
  </si>
  <si>
    <t>(459) 624-3031</t>
  </si>
  <si>
    <t>(888) 977-4845</t>
  </si>
  <si>
    <t>(235) 915-5548</t>
  </si>
  <si>
    <t>(701) 840-5005</t>
  </si>
  <si>
    <t>(612) 600-8618</t>
  </si>
  <si>
    <t>(773) 567-2998</t>
  </si>
  <si>
    <t>(382) 224-4143</t>
  </si>
  <si>
    <t>(335) 838-1042</t>
  </si>
  <si>
    <t>(743) 556-2998</t>
  </si>
  <si>
    <t>(718) 652-8147</t>
  </si>
  <si>
    <t>(210) 284-3334</t>
  </si>
  <si>
    <t>Insert Person</t>
  </si>
  <si>
    <t>Delete BID</t>
  </si>
  <si>
    <t>Delete Person</t>
  </si>
  <si>
    <t>Insert Phone</t>
  </si>
  <si>
    <t>Insert 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</si>
</sst>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sz val="11"/>
      <color rgb="FF000000"/>
      <name val="Roboto"/>
    </font>
    <font>
      <sz val="12"/>
      <color rgb="FF000000"/>
      <name val="Robot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workbookViewId="0">
      <selection activeCell="B14" sqref="B14"/>
    </sheetView>
  </sheetViews>
  <sheetFormatPr defaultRowHeight="15"/>
  <cols>
    <col min="1" max="1" width="44.85546875" customWidth="1"/>
    <col min="2" max="2" width="53.7109375" bestFit="1" customWidth="1"/>
    <col min="3" max="3" width="39" bestFit="1" customWidth="1"/>
    <col min="4" max="4" width="39" customWidth="1"/>
    <col min="5" max="6" width="14.140625" customWidth="1"/>
    <col min="7" max="7" width="19.7109375" style="1" customWidth="1"/>
    <col min="8" max="8" width="18.42578125" bestFit="1" customWidth="1"/>
    <col min="9" max="11" width="18.42578125" customWidth="1"/>
    <col min="12" max="12" width="50.7109375" customWidth="1"/>
    <col min="13" max="13" width="41.5703125" customWidth="1"/>
  </cols>
  <sheetData>
    <row r="1" spans="1:13">
      <c r="A1" t="s">
        <v>106</v>
      </c>
      <c r="B1" t="s">
        <v>157</v>
      </c>
      <c r="C1" t="s">
        <v>1</v>
      </c>
      <c r="D1" t="s">
        <v>2</v>
      </c>
      <c r="E1" t="s">
        <v>0</v>
      </c>
      <c r="F1" t="s">
        <v>105</v>
      </c>
      <c r="G1" s="1" t="s">
        <v>103</v>
      </c>
      <c r="H1" t="s">
        <v>104</v>
      </c>
      <c r="I1" t="s">
        <v>259</v>
      </c>
      <c r="J1" t="s">
        <v>262</v>
      </c>
      <c r="K1" t="s">
        <v>263</v>
      </c>
      <c r="L1" t="s">
        <v>261</v>
      </c>
      <c r="M1" t="s">
        <v>260</v>
      </c>
    </row>
    <row r="2" spans="1:13">
      <c r="A2" t="s">
        <v>107</v>
      </c>
      <c r="B2" t="str">
        <f ca="1">"('"&amp;A2&amp;"','"&amp;TEXT(TODAY(),"yyyy-MM-dd")&amp;"'),"</f>
        <v>('1FEF77D5-A6C9-0317-7ABB-FE5A4B289AFA','2020-04-26'),</v>
      </c>
      <c r="C2" t="s">
        <v>6</v>
      </c>
      <c r="D2" t="s">
        <v>7</v>
      </c>
      <c r="E2" t="s">
        <v>158</v>
      </c>
      <c r="F2">
        <v>20782</v>
      </c>
      <c r="G2" s="2" t="s">
        <v>159</v>
      </c>
      <c r="H2" s="3" t="s">
        <v>209</v>
      </c>
      <c r="I2" s="3" t="str">
        <f ca="1">"INSERT INTO [Person].[Person] ([BusinessEntityID],[PersonType],[FirstName],[LastName],[rowguid],[ModifiedDate]) VALUES ("&amp;F2&amp;",'"&amp;E2&amp;"','"&amp;C2&amp;"','"&amp;D2&amp;"','"&amp;A2&amp;"','"&amp;TEXT(TODAY(),"yyyy-MM-dd")&amp;"');PRINT(CONCAT("&amp;F2&amp;",' Person imported'));"</f>
        <v>INSERT INTO [Person].[Person] ([BusinessEntityID],[PersonType],[FirstName],[LastName],[rowguid],[ModifiedDate]) VALUES (20782,'GC','Ruthanne','Flatley','1FEF77D5-A6C9-0317-7ABB-FE5A4B289AFA','2020-04-26');PRINT(CONCAT(20782,' Person imported'));</v>
      </c>
      <c r="J2" s="3" t="str">
        <f ca="1">"INSERT INTO [Person].[PersonPhone] ([BusinessEntityID],[PhoneNumber],[PhoneNumberTypeID],[ModifiedDate]) VALUES ("&amp;F2&amp;",'"&amp;H2&amp;"',1,'"&amp;TEXT(TODAY(),"yyyy-MM-dd")&amp;"');"</f>
        <v>INSERT INTO [Person].[PersonPhone] ([BusinessEntityID],[PhoneNumber],[PhoneNumberTypeID],[ModifiedDate]) VALUES (20782,'(466) 254-8460',1,'2020-04-26');</v>
      </c>
      <c r="K2" s="3" t="str">
        <f ca="1">"INSERT INTO [Person].[EmailAddress] ([BusinessEntityID],[EmailAddress],[rowguid],[ModifiedDate]) VALUES ("&amp;F2&amp;",'"&amp;G2&amp;"','"&amp;A2&amp;"','"&amp;TEXT(TODAY(),"yyyy-MM-dd")&amp;"');"</f>
        <v>INSERT INTO [Person].[EmailAddress] ([BusinessEntityID],[EmailAddress],[rowguid],[ModifiedDate]) VALUES (20782,'scarlet@msn.com','1FEF77D5-A6C9-0317-7ABB-FE5A4B289AFA','2020-04-26');</v>
      </c>
      <c r="L2" t="str">
        <f>"DELETE FROM [Person].PersonPhone WHERE BusinessEntityID='"&amp;F2&amp;"'; DELETE FROM [Person].EmailAddress WHERE BusinessEntityID='"&amp;F2&amp;"';DELETE FROM [Person].[Person] WHERE rowguid='"&amp;A2&amp;"'; PRINT(CONCAT('"&amp;A2&amp;"',' was deleted for "&amp;C2&amp;"'));"</f>
        <v>DELETE FROM [Person].PersonPhone WHERE BusinessEntityID='20782'; DELETE FROM [Person].EmailAddress WHERE BusinessEntityID='20782';DELETE FROM [Person].[Person] WHERE rowguid='1FEF77D5-A6C9-0317-7ABB-FE5A4B289AFA'; PRINT(CONCAT('1FEF77D5-A6C9-0317-7ABB-FE5A4B289AFA',' was deleted for Ruthanne'));</v>
      </c>
      <c r="M2" t="str">
        <f>"DELETE FROM [Person].[BusinessEntity] WHERE rowguid='"&amp;A2&amp;"'; PRINT(CONCAT('"&amp;A2&amp;"',' was deleted for "&amp;C2&amp;"'));"</f>
        <v>DELETE FROM [Person].[BusinessEntity] WHERE rowguid='1FEF77D5-A6C9-0317-7ABB-FE5A4B289AFA'; PRINT(CONCAT('1FEF77D5-A6C9-0317-7ABB-FE5A4B289AFA',' was deleted for Ruthanne'));</v>
      </c>
    </row>
    <row r="3" spans="1:13">
      <c r="A3" t="s">
        <v>108</v>
      </c>
      <c r="B3" t="str">
        <f ca="1">"('"&amp;A3&amp;"','"&amp;TEXT(TODAY(),"yyyy-MM-dd")&amp;"'),"</f>
        <v>('D2544734-19BB-A31D-138E-222DC0985C25','2020-04-26'),</v>
      </c>
      <c r="C3" t="s">
        <v>8</v>
      </c>
      <c r="D3" t="s">
        <v>9</v>
      </c>
      <c r="E3" t="s">
        <v>158</v>
      </c>
      <c r="F3">
        <v>20783</v>
      </c>
      <c r="G3" s="2" t="s">
        <v>160</v>
      </c>
      <c r="H3" s="3" t="s">
        <v>210</v>
      </c>
      <c r="I3" s="3" t="str">
        <f t="shared" ref="I3:I51" ca="1" si="0">"INSERT INTO [Person].[Person] ([BusinessEntityID],[PersonType],[FirstName],[LastName],[rowguid],[ModifiedDate]) VALUES ("&amp;F3&amp;",'"&amp;E3&amp;"','"&amp;C3&amp;"','"&amp;D3&amp;"','"&amp;A3&amp;"','"&amp;TEXT(TODAY(),"yyyy-MM-dd")&amp;"');PRINT(CONCAT("&amp;F3&amp;",' Person imported'));"</f>
        <v>INSERT INTO [Person].[Person] ([BusinessEntityID],[PersonType],[FirstName],[LastName],[rowguid],[ModifiedDate]) VALUES (20783,'GC','Yasuko','Everson','D2544734-19BB-A31D-138E-222DC0985C25','2020-04-26');PRINT(CONCAT(20783,' Person imported'));</v>
      </c>
      <c r="J3" s="3" t="str">
        <f t="shared" ref="J3:J51" ca="1" si="1">"INSERT INTO [Person].[PersonPhone] ([BusinessEntityID],[PhoneNumber],[PhoneNumberTypeID],[ModifiedDate]) VALUES ("&amp;F3&amp;",'"&amp;H3&amp;"',1,'"&amp;TEXT(TODAY(),"yyyy-MM-dd")&amp;"');"</f>
        <v>INSERT INTO [Person].[PersonPhone] ([BusinessEntityID],[PhoneNumber],[PhoneNumberTypeID],[ModifiedDate]) VALUES (20783,'(880) 592-3382',1,'2020-04-26');</v>
      </c>
      <c r="K3" s="3" t="str">
        <f t="shared" ref="K3:K51" ca="1" si="2">"INSERT INTO [Person].[EmailAddress] ([BusinessEntityID],[EmailAddress],[rowguid],[ModifiedDate]) VALUES ("&amp;F3&amp;",'"&amp;G3&amp;"','"&amp;A3&amp;"','"&amp;TEXT(TODAY(),"yyyy-MM-dd")&amp;"');"</f>
        <v>INSERT INTO [Person].[EmailAddress] ([BusinessEntityID],[EmailAddress],[rowguid],[ModifiedDate]) VALUES (20783,'uraeus@comcast.net','D2544734-19BB-A31D-138E-222DC0985C25','2020-04-26');</v>
      </c>
      <c r="L3" t="str">
        <f>"DELETE FROM [Person].PersonPhone WHERE BusinessEntityID='"&amp;F3&amp;"'; DELETE FROM [Person].EmailAddress WHERE BusinessEntityID='"&amp;F3&amp;"';DELETE FROM [Person].[Person] WHERE rowguid='"&amp;A3&amp;"'; PRINT(CONCAT('"&amp;A3&amp;"',' was deleted for "&amp;C3&amp;"'));"</f>
        <v>DELETE FROM [Person].PersonPhone WHERE BusinessEntityID='20783'; DELETE FROM [Person].EmailAddress WHERE BusinessEntityID='20783';DELETE FROM [Person].[Person] WHERE rowguid='D2544734-19BB-A31D-138E-222DC0985C25'; PRINT(CONCAT('D2544734-19BB-A31D-138E-222DC0985C25',' was deleted for Yasuko'));</v>
      </c>
      <c r="M3" t="str">
        <f t="shared" ref="M3:M51" si="3">"DELETE FROM [Person].[BusinessEntity] WHERE rowguid='"&amp;A3&amp;"'; PRINT(CONCAT('"&amp;A3&amp;"',' was deleted for "&amp;C3&amp;"'));"</f>
        <v>DELETE FROM [Person].[BusinessEntity] WHERE rowguid='D2544734-19BB-A31D-138E-222DC0985C25'; PRINT(CONCAT('D2544734-19BB-A31D-138E-222DC0985C25',' was deleted for Yasuko'));</v>
      </c>
    </row>
    <row r="4" spans="1:13">
      <c r="A4" t="s">
        <v>109</v>
      </c>
      <c r="B4" t="str">
        <f t="shared" ref="B4:B51" ca="1" si="4">"('"&amp;A4&amp;"','"&amp;TEXT(TODAY(),"yyyy-MM-dd")&amp;"'),"</f>
        <v>('1F0C76B8-7BB8-2508-0471-20B5C0F9A130','2020-04-26'),</v>
      </c>
      <c r="C4" t="s">
        <v>10</v>
      </c>
      <c r="D4" t="s">
        <v>11</v>
      </c>
      <c r="E4" t="s">
        <v>158</v>
      </c>
      <c r="F4">
        <v>20784</v>
      </c>
      <c r="G4" s="2" t="s">
        <v>161</v>
      </c>
      <c r="H4" s="3" t="s">
        <v>211</v>
      </c>
      <c r="I4" s="3" t="str">
        <f t="shared" ca="1" si="0"/>
        <v>INSERT INTO [Person].[Person] ([BusinessEntityID],[PersonType],[FirstName],[LastName],[rowguid],[ModifiedDate]) VALUES (20784,'GC','Kaylee','Althouse','1F0C76B8-7BB8-2508-0471-20B5C0F9A130','2020-04-26');PRINT(CONCAT(20784,' Person imported'));</v>
      </c>
      <c r="J4" s="3" t="str">
        <f t="shared" ca="1" si="1"/>
        <v>INSERT INTO [Person].[PersonPhone] ([BusinessEntityID],[PhoneNumber],[PhoneNumberTypeID],[ModifiedDate]) VALUES (20784,'(817) 333-6433',1,'2020-04-26');</v>
      </c>
      <c r="K4" s="3" t="str">
        <f t="shared" ca="1" si="2"/>
        <v>INSERT INTO [Person].[EmailAddress] ([BusinessEntityID],[EmailAddress],[rowguid],[ModifiedDate]) VALUES (20784,'meder@hotmail.com','1F0C76B8-7BB8-2508-0471-20B5C0F9A130','2020-04-26');</v>
      </c>
      <c r="L4" t="str">
        <f>"DELETE FROM [Person].PersonPhone WHERE BusinessEntityID='"&amp;F4&amp;"'; DELETE FROM [Person].EmailAddress WHERE BusinessEntityID='"&amp;F4&amp;"';DELETE FROM [Person].[Person] WHERE rowguid='"&amp;A4&amp;"'; PRINT(CONCAT('"&amp;A4&amp;"',' was deleted for "&amp;C4&amp;"'));"</f>
        <v>DELETE FROM [Person].PersonPhone WHERE BusinessEntityID='20784'; DELETE FROM [Person].EmailAddress WHERE BusinessEntityID='20784';DELETE FROM [Person].[Person] WHERE rowguid='1F0C76B8-7BB8-2508-0471-20B5C0F9A130'; PRINT(CONCAT('1F0C76B8-7BB8-2508-0471-20B5C0F9A130',' was deleted for Kaylee'));</v>
      </c>
      <c r="M4" t="str">
        <f t="shared" si="3"/>
        <v>DELETE FROM [Person].[BusinessEntity] WHERE rowguid='1F0C76B8-7BB8-2508-0471-20B5C0F9A130'; PRINT(CONCAT('1F0C76B8-7BB8-2508-0471-20B5C0F9A130',' was deleted for Kaylee'));</v>
      </c>
    </row>
    <row r="5" spans="1:13">
      <c r="A5" t="s">
        <v>110</v>
      </c>
      <c r="B5" t="str">
        <f t="shared" ca="1" si="4"/>
        <v>('2F843663-4DF3-82CF-6D8C-D7DAF4445CF3','2020-04-26'),</v>
      </c>
      <c r="C5" t="s">
        <v>12</v>
      </c>
      <c r="D5" t="s">
        <v>13</v>
      </c>
      <c r="E5" t="s">
        <v>158</v>
      </c>
      <c r="F5">
        <v>20785</v>
      </c>
      <c r="G5" s="2" t="s">
        <v>162</v>
      </c>
      <c r="H5" s="3" t="s">
        <v>212</v>
      </c>
      <c r="I5" s="3" t="str">
        <f t="shared" ca="1" si="0"/>
        <v>INSERT INTO [Person].[Person] ([BusinessEntityID],[PersonType],[FirstName],[LastName],[rowguid],[ModifiedDate]) VALUES (20785,'GC','Sheryl','Pennington','2F843663-4DF3-82CF-6D8C-D7DAF4445CF3','2020-04-26');PRINT(CONCAT(20785,' Person imported'));</v>
      </c>
      <c r="J5" s="3" t="str">
        <f t="shared" ca="1" si="1"/>
        <v>INSERT INTO [Person].[PersonPhone] ([BusinessEntityID],[PhoneNumber],[PhoneNumberTypeID],[ModifiedDate]) VALUES (20785,'(726) 500-7341',1,'2020-04-26');</v>
      </c>
      <c r="K5" s="3" t="str">
        <f t="shared" ca="1" si="2"/>
        <v>INSERT INTO [Person].[EmailAddress] ([BusinessEntityID],[EmailAddress],[rowguid],[ModifiedDate]) VALUES (20785,'ozawa@sbcglobal.net','2F843663-4DF3-82CF-6D8C-D7DAF4445CF3','2020-04-26');</v>
      </c>
      <c r="L5" t="str">
        <f>"DELETE FROM [Person].PersonPhone WHERE BusinessEntityID='"&amp;F5&amp;"'; DELETE FROM [Person].EmailAddress WHERE BusinessEntityID='"&amp;F5&amp;"';DELETE FROM [Person].[Person] WHERE rowguid='"&amp;A5&amp;"'; PRINT(CONCAT('"&amp;A5&amp;"',' was deleted for "&amp;C5&amp;"'));"</f>
        <v>DELETE FROM [Person].PersonPhone WHERE BusinessEntityID='20785'; DELETE FROM [Person].EmailAddress WHERE BusinessEntityID='20785';DELETE FROM [Person].[Person] WHERE rowguid='2F843663-4DF3-82CF-6D8C-D7DAF4445CF3'; PRINT(CONCAT('2F843663-4DF3-82CF-6D8C-D7DAF4445CF3',' was deleted for Sheryl'));</v>
      </c>
      <c r="M5" t="str">
        <f t="shared" si="3"/>
        <v>DELETE FROM [Person].[BusinessEntity] WHERE rowguid='2F843663-4DF3-82CF-6D8C-D7DAF4445CF3'; PRINT(CONCAT('2F843663-4DF3-82CF-6D8C-D7DAF4445CF3',' was deleted for Sheryl'));</v>
      </c>
    </row>
    <row r="6" spans="1:13">
      <c r="A6" t="s">
        <v>111</v>
      </c>
      <c r="B6" t="str">
        <f t="shared" ca="1" si="4"/>
        <v>('0BD15F2C-12EB-2858-180B-BAA670D9A265','2020-04-26'),</v>
      </c>
      <c r="C6" t="s">
        <v>14</v>
      </c>
      <c r="D6" t="s">
        <v>15</v>
      </c>
      <c r="E6" t="s">
        <v>158</v>
      </c>
      <c r="F6">
        <v>20786</v>
      </c>
      <c r="G6" s="2" t="s">
        <v>163</v>
      </c>
      <c r="H6" s="3" t="s">
        <v>213</v>
      </c>
      <c r="I6" s="3" t="str">
        <f t="shared" ca="1" si="0"/>
        <v>INSERT INTO [Person].[Person] ([BusinessEntityID],[PersonType],[FirstName],[LastName],[rowguid],[ModifiedDate]) VALUES (20786,'GC','Taryn','Virgin','0BD15F2C-12EB-2858-180B-BAA670D9A265','2020-04-26');PRINT(CONCAT(20786,' Person imported'));</v>
      </c>
      <c r="J6" s="3" t="str">
        <f t="shared" ca="1" si="1"/>
        <v>INSERT INTO [Person].[PersonPhone] ([BusinessEntityID],[PhoneNumber],[PhoneNumberTypeID],[ModifiedDate]) VALUES (20786,'(290) 759-4594',1,'2020-04-26');</v>
      </c>
      <c r="K6" s="3" t="str">
        <f t="shared" ca="1" si="2"/>
        <v>INSERT INTO [Person].[EmailAddress] ([BusinessEntityID],[EmailAddress],[rowguid],[ModifiedDate]) VALUES (20786,'carreras@outlook.com','0BD15F2C-12EB-2858-180B-BAA670D9A265','2020-04-26');</v>
      </c>
      <c r="L6" t="str">
        <f>"DELETE FROM [Person].PersonPhone WHERE BusinessEntityID='"&amp;F6&amp;"'; DELETE FROM [Person].EmailAddress WHERE BusinessEntityID='"&amp;F6&amp;"';DELETE FROM [Person].[Person] WHERE rowguid='"&amp;A6&amp;"'; PRINT(CONCAT('"&amp;A6&amp;"',' was deleted for "&amp;C6&amp;"'));"</f>
        <v>DELETE FROM [Person].PersonPhone WHERE BusinessEntityID='20786'; DELETE FROM [Person].EmailAddress WHERE BusinessEntityID='20786';DELETE FROM [Person].[Person] WHERE rowguid='0BD15F2C-12EB-2858-180B-BAA670D9A265'; PRINT(CONCAT('0BD15F2C-12EB-2858-180B-BAA670D9A265',' was deleted for Taryn'));</v>
      </c>
      <c r="M6" t="str">
        <f t="shared" si="3"/>
        <v>DELETE FROM [Person].[BusinessEntity] WHERE rowguid='0BD15F2C-12EB-2858-180B-BAA670D9A265'; PRINT(CONCAT('0BD15F2C-12EB-2858-180B-BAA670D9A265',' was deleted for Taryn'));</v>
      </c>
    </row>
    <row r="7" spans="1:13">
      <c r="A7" t="s">
        <v>112</v>
      </c>
      <c r="B7" t="str">
        <f t="shared" ca="1" si="4"/>
        <v>('115F0B8E-86CB-9BFE-063C-60EA3ACA6878','2020-04-26'),</v>
      </c>
      <c r="C7" t="s">
        <v>4</v>
      </c>
      <c r="D7" t="s">
        <v>16</v>
      </c>
      <c r="E7" t="s">
        <v>158</v>
      </c>
      <c r="F7">
        <v>20787</v>
      </c>
      <c r="G7" s="2" t="s">
        <v>164</v>
      </c>
      <c r="H7" s="3" t="s">
        <v>214</v>
      </c>
      <c r="I7" s="3" t="str">
        <f t="shared" ca="1" si="0"/>
        <v>INSERT INTO [Person].[Person] ([BusinessEntityID],[PersonType],[FirstName],[LastName],[rowguid],[ModifiedDate]) VALUES (20787,'GC','Tammy','Barnette','115F0B8E-86CB-9BFE-063C-60EA3ACA6878','2020-04-26');PRINT(CONCAT(20787,' Person imported'));</v>
      </c>
      <c r="J7" s="3" t="str">
        <f t="shared" ca="1" si="1"/>
        <v>INSERT INTO [Person].[PersonPhone] ([BusinessEntityID],[PhoneNumber],[PhoneNumberTypeID],[ModifiedDate]) VALUES (20787,'(631) 925-9522',1,'2020-04-26');</v>
      </c>
      <c r="K7" s="3" t="str">
        <f t="shared" ca="1" si="2"/>
        <v>INSERT INTO [Person].[EmailAddress] ([BusinessEntityID],[EmailAddress],[rowguid],[ModifiedDate]) VALUES (20787,'uraeus@gmail.com','115F0B8E-86CB-9BFE-063C-60EA3ACA6878','2020-04-26');</v>
      </c>
      <c r="L7" t="str">
        <f>"DELETE FROM [Person].PersonPhone WHERE BusinessEntityID='"&amp;F7&amp;"'; DELETE FROM [Person].EmailAddress WHERE BusinessEntityID='"&amp;F7&amp;"';DELETE FROM [Person].[Person] WHERE rowguid='"&amp;A7&amp;"'; PRINT(CONCAT('"&amp;A7&amp;"',' was deleted for "&amp;C7&amp;"'));"</f>
        <v>DELETE FROM [Person].PersonPhone WHERE BusinessEntityID='20787'; DELETE FROM [Person].EmailAddress WHERE BusinessEntityID='20787';DELETE FROM [Person].[Person] WHERE rowguid='115F0B8E-86CB-9BFE-063C-60EA3ACA6878'; PRINT(CONCAT('115F0B8E-86CB-9BFE-063C-60EA3ACA6878',' was deleted for Tammy'));</v>
      </c>
      <c r="M7" t="str">
        <f t="shared" si="3"/>
        <v>DELETE FROM [Person].[BusinessEntity] WHERE rowguid='115F0B8E-86CB-9BFE-063C-60EA3ACA6878'; PRINT(CONCAT('115F0B8E-86CB-9BFE-063C-60EA3ACA6878',' was deleted for Tammy'));</v>
      </c>
    </row>
    <row r="8" spans="1:13">
      <c r="A8" t="s">
        <v>113</v>
      </c>
      <c r="B8" t="str">
        <f t="shared" ca="1" si="4"/>
        <v>('E07D1988-0B8B-0218-27CA-0A5EA2E590B2','2020-04-26'),</v>
      </c>
      <c r="C8" t="s">
        <v>5</v>
      </c>
      <c r="D8" t="s">
        <v>17</v>
      </c>
      <c r="E8" t="s">
        <v>158</v>
      </c>
      <c r="F8">
        <v>20788</v>
      </c>
      <c r="G8" s="2" t="s">
        <v>165</v>
      </c>
      <c r="H8" s="3" t="s">
        <v>215</v>
      </c>
      <c r="I8" s="3" t="str">
        <f t="shared" ca="1" si="0"/>
        <v>INSERT INTO [Person].[Person] ([BusinessEntityID],[PersonType],[FirstName],[LastName],[rowguid],[ModifiedDate]) VALUES (20788,'GC','Tim','Dunnigan','E07D1988-0B8B-0218-27CA-0A5EA2E590B2','2020-04-26');PRINT(CONCAT(20788,' Person imported'));</v>
      </c>
      <c r="J8" s="3" t="str">
        <f t="shared" ca="1" si="1"/>
        <v>INSERT INTO [Person].[PersonPhone] ([BusinessEntityID],[PhoneNumber],[PhoneNumberTypeID],[ModifiedDate]) VALUES (20788,'(525) 832-8286',1,'2020-04-26');</v>
      </c>
      <c r="K8" s="3" t="str">
        <f t="shared" ca="1" si="2"/>
        <v>INSERT INTO [Person].[EmailAddress] ([BusinessEntityID],[EmailAddress],[rowguid],[ModifiedDate]) VALUES (20788,'frode@msn.com','E07D1988-0B8B-0218-27CA-0A5EA2E590B2','2020-04-26');</v>
      </c>
      <c r="L8" t="str">
        <f>"DELETE FROM [Person].PersonPhone WHERE BusinessEntityID='"&amp;F8&amp;"'; DELETE FROM [Person].EmailAddress WHERE BusinessEntityID='"&amp;F8&amp;"';DELETE FROM [Person].[Person] WHERE rowguid='"&amp;A8&amp;"'; PRINT(CONCAT('"&amp;A8&amp;"',' was deleted for "&amp;C8&amp;"'));"</f>
        <v>DELETE FROM [Person].PersonPhone WHERE BusinessEntityID='20788'; DELETE FROM [Person].EmailAddress WHERE BusinessEntityID='20788';DELETE FROM [Person].[Person] WHERE rowguid='E07D1988-0B8B-0218-27CA-0A5EA2E590B2'; PRINT(CONCAT('E07D1988-0B8B-0218-27CA-0A5EA2E590B2',' was deleted for Tim'));</v>
      </c>
      <c r="M8" t="str">
        <f t="shared" si="3"/>
        <v>DELETE FROM [Person].[BusinessEntity] WHERE rowguid='E07D1988-0B8B-0218-27CA-0A5EA2E590B2'; PRINT(CONCAT('E07D1988-0B8B-0218-27CA-0A5EA2E590B2',' was deleted for Tim'));</v>
      </c>
    </row>
    <row r="9" spans="1:13">
      <c r="A9" t="s">
        <v>114</v>
      </c>
      <c r="B9" t="str">
        <f t="shared" ca="1" si="4"/>
        <v>('15DBDBF1-27FC-8FA4-118D-A97F39C9195B','2020-04-26'),</v>
      </c>
      <c r="C9" t="s">
        <v>18</v>
      </c>
      <c r="D9" t="s">
        <v>19</v>
      </c>
      <c r="E9" t="s">
        <v>158</v>
      </c>
      <c r="F9">
        <v>20789</v>
      </c>
      <c r="G9" s="2" t="s">
        <v>166</v>
      </c>
      <c r="H9" s="3" t="s">
        <v>216</v>
      </c>
      <c r="I9" s="3" t="str">
        <f t="shared" ca="1" si="0"/>
        <v>INSERT INTO [Person].[Person] ([BusinessEntityID],[PersonType],[FirstName],[LastName],[rowguid],[ModifiedDate]) VALUES (20789,'GC','Tarah','Picone','15DBDBF1-27FC-8FA4-118D-A97F39C9195B','2020-04-26');PRINT(CONCAT(20789,' Person imported'));</v>
      </c>
      <c r="J9" s="3" t="str">
        <f t="shared" ca="1" si="1"/>
        <v>INSERT INTO [Person].[PersonPhone] ([BusinessEntityID],[PhoneNumber],[PhoneNumberTypeID],[ModifiedDate]) VALUES (20789,'(761) 577-5285',1,'2020-04-26');</v>
      </c>
      <c r="K9" s="3" t="str">
        <f t="shared" ca="1" si="2"/>
        <v>INSERT INTO [Person].[EmailAddress] ([BusinessEntityID],[EmailAddress],[rowguid],[ModifiedDate]) VALUES (20789,'burns@mac.com','15DBDBF1-27FC-8FA4-118D-A97F39C9195B','2020-04-26');</v>
      </c>
      <c r="L9" t="str">
        <f>"DELETE FROM [Person].PersonPhone WHERE BusinessEntityID='"&amp;F9&amp;"'; DELETE FROM [Person].EmailAddress WHERE BusinessEntityID='"&amp;F9&amp;"';DELETE FROM [Person].[Person] WHERE rowguid='"&amp;A9&amp;"'; PRINT(CONCAT('"&amp;A9&amp;"',' was deleted for "&amp;C9&amp;"'));"</f>
        <v>DELETE FROM [Person].PersonPhone WHERE BusinessEntityID='20789'; DELETE FROM [Person].EmailAddress WHERE BusinessEntityID='20789';DELETE FROM [Person].[Person] WHERE rowguid='15DBDBF1-27FC-8FA4-118D-A97F39C9195B'; PRINT(CONCAT('15DBDBF1-27FC-8FA4-118D-A97F39C9195B',' was deleted for Tarah'));</v>
      </c>
      <c r="M9" t="str">
        <f t="shared" si="3"/>
        <v>DELETE FROM [Person].[BusinessEntity] WHERE rowguid='15DBDBF1-27FC-8FA4-118D-A97F39C9195B'; PRINT(CONCAT('15DBDBF1-27FC-8FA4-118D-A97F39C9195B',' was deleted for Tarah'));</v>
      </c>
    </row>
    <row r="10" spans="1:13">
      <c r="A10" t="s">
        <v>115</v>
      </c>
      <c r="B10" t="str">
        <f t="shared" ca="1" si="4"/>
        <v>('B52C76F4-2D91-7C14-6219-47C099154DB5','2020-04-26'),</v>
      </c>
      <c r="C10" t="s">
        <v>20</v>
      </c>
      <c r="D10" t="s">
        <v>21</v>
      </c>
      <c r="E10" t="s">
        <v>158</v>
      </c>
      <c r="F10">
        <v>20790</v>
      </c>
      <c r="G10" s="2" t="s">
        <v>167</v>
      </c>
      <c r="H10" s="3" t="s">
        <v>217</v>
      </c>
      <c r="I10" s="3" t="str">
        <f t="shared" ca="1" si="0"/>
        <v>INSERT INTO [Person].[Person] ([BusinessEntityID],[PersonType],[FirstName],[LastName],[rowguid],[ModifiedDate]) VALUES (20790,'GC','Hellen','Wiest','B52C76F4-2D91-7C14-6219-47C099154DB5','2020-04-26');PRINT(CONCAT(20790,' Person imported'));</v>
      </c>
      <c r="J10" s="3" t="str">
        <f t="shared" ca="1" si="1"/>
        <v>INSERT INTO [Person].[PersonPhone] ([BusinessEntityID],[PhoneNumber],[PhoneNumberTypeID],[ModifiedDate]) VALUES (20790,'(749) 333-5154',1,'2020-04-26');</v>
      </c>
      <c r="K10" s="3" t="str">
        <f t="shared" ca="1" si="2"/>
        <v>INSERT INTO [Person].[EmailAddress] ([BusinessEntityID],[EmailAddress],[rowguid],[ModifiedDate]) VALUES (20790,'oevans@icloud.com','B52C76F4-2D91-7C14-6219-47C099154DB5','2020-04-26');</v>
      </c>
      <c r="L10" t="str">
        <f>"DELETE FROM [Person].PersonPhone WHERE BusinessEntityID='"&amp;F10&amp;"'; DELETE FROM [Person].EmailAddress WHERE BusinessEntityID='"&amp;F10&amp;"';DELETE FROM [Person].[Person] WHERE rowguid='"&amp;A10&amp;"'; PRINT(CONCAT('"&amp;A10&amp;"',' was deleted for "&amp;C10&amp;"'));"</f>
        <v>DELETE FROM [Person].PersonPhone WHERE BusinessEntityID='20790'; DELETE FROM [Person].EmailAddress WHERE BusinessEntityID='20790';DELETE FROM [Person].[Person] WHERE rowguid='B52C76F4-2D91-7C14-6219-47C099154DB5'; PRINT(CONCAT('B52C76F4-2D91-7C14-6219-47C099154DB5',' was deleted for Hellen'));</v>
      </c>
      <c r="M10" t="str">
        <f t="shared" si="3"/>
        <v>DELETE FROM [Person].[BusinessEntity] WHERE rowguid='B52C76F4-2D91-7C14-6219-47C099154DB5'; PRINT(CONCAT('B52C76F4-2D91-7C14-6219-47C099154DB5',' was deleted for Hellen'));</v>
      </c>
    </row>
    <row r="11" spans="1:13">
      <c r="A11" t="s">
        <v>116</v>
      </c>
      <c r="B11" t="str">
        <f t="shared" ca="1" si="4"/>
        <v>('865D3DFA-2EA9-3070-A1F7-60E6EB6F8409','2020-04-26'),</v>
      </c>
      <c r="C11" t="s">
        <v>22</v>
      </c>
      <c r="D11" t="s">
        <v>23</v>
      </c>
      <c r="E11" t="s">
        <v>158</v>
      </c>
      <c r="F11">
        <v>20791</v>
      </c>
      <c r="G11" s="2" t="s">
        <v>168</v>
      </c>
      <c r="H11" s="3" t="s">
        <v>218</v>
      </c>
      <c r="I11" s="3" t="str">
        <f t="shared" ca="1" si="0"/>
        <v>INSERT INTO [Person].[Person] ([BusinessEntityID],[PersonType],[FirstName],[LastName],[rowguid],[ModifiedDate]) VALUES (20791,'GC','Ossie','Molder','865D3DFA-2EA9-3070-A1F7-60E6EB6F8409','2020-04-26');PRINT(CONCAT(20791,' Person imported'));</v>
      </c>
      <c r="J11" s="3" t="str">
        <f t="shared" ca="1" si="1"/>
        <v>INSERT INTO [Person].[PersonPhone] ([BusinessEntityID],[PhoneNumber],[PhoneNumberTypeID],[ModifiedDate]) VALUES (20791,'(478) 979-2330',1,'2020-04-26');</v>
      </c>
      <c r="K11" s="3" t="str">
        <f t="shared" ca="1" si="2"/>
        <v>INSERT INTO [Person].[EmailAddress] ([BusinessEntityID],[EmailAddress],[rowguid],[ModifiedDate]) VALUES (20791,'ilyaz@aol.com','865D3DFA-2EA9-3070-A1F7-60E6EB6F8409','2020-04-26');</v>
      </c>
      <c r="L11" t="str">
        <f>"DELETE FROM [Person].PersonPhone WHERE BusinessEntityID='"&amp;F11&amp;"'; DELETE FROM [Person].EmailAddress WHERE BusinessEntityID='"&amp;F11&amp;"';DELETE FROM [Person].[Person] WHERE rowguid='"&amp;A11&amp;"'; PRINT(CONCAT('"&amp;A11&amp;"',' was deleted for "&amp;C11&amp;"'));"</f>
        <v>DELETE FROM [Person].PersonPhone WHERE BusinessEntityID='20791'; DELETE FROM [Person].EmailAddress WHERE BusinessEntityID='20791';DELETE FROM [Person].[Person] WHERE rowguid='865D3DFA-2EA9-3070-A1F7-60E6EB6F8409'; PRINT(CONCAT('865D3DFA-2EA9-3070-A1F7-60E6EB6F8409',' was deleted for Ossie'));</v>
      </c>
      <c r="M11" t="str">
        <f t="shared" si="3"/>
        <v>DELETE FROM [Person].[BusinessEntity] WHERE rowguid='865D3DFA-2EA9-3070-A1F7-60E6EB6F8409'; PRINT(CONCAT('865D3DFA-2EA9-3070-A1F7-60E6EB6F8409',' was deleted for Ossie'));</v>
      </c>
    </row>
    <row r="12" spans="1:13">
      <c r="A12" t="s">
        <v>117</v>
      </c>
      <c r="B12" t="str">
        <f t="shared" ca="1" si="4"/>
        <v>('DAA0B9B9-2F8B-4C4E-0578-3E19A6DC486A','2020-04-26'),</v>
      </c>
      <c r="C12" t="s">
        <v>24</v>
      </c>
      <c r="D12" t="s">
        <v>25</v>
      </c>
      <c r="E12" t="s">
        <v>158</v>
      </c>
      <c r="F12">
        <v>20792</v>
      </c>
      <c r="G12" s="2" t="s">
        <v>169</v>
      </c>
      <c r="H12" s="3" t="s">
        <v>219</v>
      </c>
      <c r="I12" s="3" t="str">
        <f t="shared" ca="1" si="0"/>
        <v>INSERT INTO [Person].[Person] ([BusinessEntityID],[PersonType],[FirstName],[LastName],[rowguid],[ModifiedDate]) VALUES (20792,'GC','Sharlene','Chill','DAA0B9B9-2F8B-4C4E-0578-3E19A6DC486A','2020-04-26');PRINT(CONCAT(20792,' Person imported'));</v>
      </c>
      <c r="J12" s="3" t="str">
        <f t="shared" ca="1" si="1"/>
        <v>INSERT INTO [Person].[PersonPhone] ([BusinessEntityID],[PhoneNumber],[PhoneNumberTypeID],[ModifiedDate]) VALUES (20792,'(869) 331-8676',1,'2020-04-26');</v>
      </c>
      <c r="K12" s="3" t="str">
        <f t="shared" ca="1" si="2"/>
        <v>INSERT INTO [Person].[EmailAddress] ([BusinessEntityID],[EmailAddress],[rowguid],[ModifiedDate]) VALUES (20792,'skippy@icloud.com','DAA0B9B9-2F8B-4C4E-0578-3E19A6DC486A','2020-04-26');</v>
      </c>
      <c r="L12" t="str">
        <f>"DELETE FROM [Person].PersonPhone WHERE BusinessEntityID='"&amp;F12&amp;"'; DELETE FROM [Person].EmailAddress WHERE BusinessEntityID='"&amp;F12&amp;"';DELETE FROM [Person].[Person] WHERE rowguid='"&amp;A12&amp;"'; PRINT(CONCAT('"&amp;A12&amp;"',' was deleted for "&amp;C12&amp;"'));"</f>
        <v>DELETE FROM [Person].PersonPhone WHERE BusinessEntityID='20792'; DELETE FROM [Person].EmailAddress WHERE BusinessEntityID='20792';DELETE FROM [Person].[Person] WHERE rowguid='DAA0B9B9-2F8B-4C4E-0578-3E19A6DC486A'; PRINT(CONCAT('DAA0B9B9-2F8B-4C4E-0578-3E19A6DC486A',' was deleted for Sharlene'));</v>
      </c>
      <c r="M12" t="str">
        <f t="shared" si="3"/>
        <v>DELETE FROM [Person].[BusinessEntity] WHERE rowguid='DAA0B9B9-2F8B-4C4E-0578-3E19A6DC486A'; PRINT(CONCAT('DAA0B9B9-2F8B-4C4E-0578-3E19A6DC486A',' was deleted for Sharlene'));</v>
      </c>
    </row>
    <row r="13" spans="1:13">
      <c r="A13" t="s">
        <v>118</v>
      </c>
      <c r="B13" t="str">
        <f t="shared" ca="1" si="4"/>
        <v>('6B5DB325-90D5-92FE-A3AD-EBD70E428197','2020-04-26'),</v>
      </c>
      <c r="C13" t="s">
        <v>26</v>
      </c>
      <c r="D13" t="s">
        <v>27</v>
      </c>
      <c r="E13" t="s">
        <v>158</v>
      </c>
      <c r="F13">
        <v>20793</v>
      </c>
      <c r="G13" s="2" t="s">
        <v>170</v>
      </c>
      <c r="H13" s="3" t="s">
        <v>220</v>
      </c>
      <c r="I13" s="3" t="str">
        <f t="shared" ca="1" si="0"/>
        <v>INSERT INTO [Person].[Person] ([BusinessEntityID],[PersonType],[FirstName],[LastName],[rowguid],[ModifiedDate]) VALUES (20793,'GC','Irena','Shingleton','6B5DB325-90D5-92FE-A3AD-EBD70E428197','2020-04-26');PRINT(CONCAT(20793,' Person imported'));</v>
      </c>
      <c r="J13" s="3" t="str">
        <f t="shared" ca="1" si="1"/>
        <v>INSERT INTO [Person].[PersonPhone] ([BusinessEntityID],[PhoneNumber],[PhoneNumberTypeID],[ModifiedDate]) VALUES (20793,'(452) 303-3270',1,'2020-04-26');</v>
      </c>
      <c r="K13" s="3" t="str">
        <f t="shared" ca="1" si="2"/>
        <v>INSERT INTO [Person].[EmailAddress] ([BusinessEntityID],[EmailAddress],[rowguid],[ModifiedDate]) VALUES (20793,'rwelty@comcast.net','6B5DB325-90D5-92FE-A3AD-EBD70E428197','2020-04-26');</v>
      </c>
      <c r="L13" t="str">
        <f>"DELETE FROM [Person].PersonPhone WHERE BusinessEntityID='"&amp;F13&amp;"'; DELETE FROM [Person].EmailAddress WHERE BusinessEntityID='"&amp;F13&amp;"';DELETE FROM [Person].[Person] WHERE rowguid='"&amp;A13&amp;"'; PRINT(CONCAT('"&amp;A13&amp;"',' was deleted for "&amp;C13&amp;"'));"</f>
        <v>DELETE FROM [Person].PersonPhone WHERE BusinessEntityID='20793'; DELETE FROM [Person].EmailAddress WHERE BusinessEntityID='20793';DELETE FROM [Person].[Person] WHERE rowguid='6B5DB325-90D5-92FE-A3AD-EBD70E428197'; PRINT(CONCAT('6B5DB325-90D5-92FE-A3AD-EBD70E428197',' was deleted for Irena'));</v>
      </c>
      <c r="M13" t="str">
        <f t="shared" si="3"/>
        <v>DELETE FROM [Person].[BusinessEntity] WHERE rowguid='6B5DB325-90D5-92FE-A3AD-EBD70E428197'; PRINT(CONCAT('6B5DB325-90D5-92FE-A3AD-EBD70E428197',' was deleted for Irena'));</v>
      </c>
    </row>
    <row r="14" spans="1:13">
      <c r="A14" t="s">
        <v>119</v>
      </c>
      <c r="B14" t="str">
        <f t="shared" ca="1" si="4"/>
        <v>('722E11AD-47C9-8256-452A-295465C88C7D','2020-04-26'),</v>
      </c>
      <c r="C14" t="s">
        <v>28</v>
      </c>
      <c r="D14" t="s">
        <v>29</v>
      </c>
      <c r="E14" t="s">
        <v>158</v>
      </c>
      <c r="F14">
        <v>20794</v>
      </c>
      <c r="G14" s="2" t="s">
        <v>171</v>
      </c>
      <c r="H14" s="3" t="s">
        <v>221</v>
      </c>
      <c r="I14" s="3" t="str">
        <f t="shared" ca="1" si="0"/>
        <v>INSERT INTO [Person].[Person] ([BusinessEntityID],[PersonType],[FirstName],[LastName],[rowguid],[ModifiedDate]) VALUES (20794,'GC','Emiko','Gomer','722E11AD-47C9-8256-452A-295465C88C7D','2020-04-26');PRINT(CONCAT(20794,' Person imported'));</v>
      </c>
      <c r="J14" s="3" t="str">
        <f t="shared" ca="1" si="1"/>
        <v>INSERT INTO [Person].[PersonPhone] ([BusinessEntityID],[PhoneNumber],[PhoneNumberTypeID],[ModifiedDate]) VALUES (20794,'(878) 749-5710',1,'2020-04-26');</v>
      </c>
      <c r="K14" s="3" t="str">
        <f t="shared" ca="1" si="2"/>
        <v>INSERT INTO [Person].[EmailAddress] ([BusinessEntityID],[EmailAddress],[rowguid],[ModifiedDate]) VALUES (20794,'jrifkin@mac.com','722E11AD-47C9-8256-452A-295465C88C7D','2020-04-26');</v>
      </c>
      <c r="L14" t="str">
        <f>"DELETE FROM [Person].PersonPhone WHERE BusinessEntityID='"&amp;F14&amp;"'; DELETE FROM [Person].EmailAddress WHERE BusinessEntityID='"&amp;F14&amp;"';DELETE FROM [Person].[Person] WHERE rowguid='"&amp;A14&amp;"'; PRINT(CONCAT('"&amp;A14&amp;"',' was deleted for "&amp;C14&amp;"'));"</f>
        <v>DELETE FROM [Person].PersonPhone WHERE BusinessEntityID='20794'; DELETE FROM [Person].EmailAddress WHERE BusinessEntityID='20794';DELETE FROM [Person].[Person] WHERE rowguid='722E11AD-47C9-8256-452A-295465C88C7D'; PRINT(CONCAT('722E11AD-47C9-8256-452A-295465C88C7D',' was deleted for Emiko'));</v>
      </c>
      <c r="M14" t="str">
        <f t="shared" si="3"/>
        <v>DELETE FROM [Person].[BusinessEntity] WHERE rowguid='722E11AD-47C9-8256-452A-295465C88C7D'; PRINT(CONCAT('722E11AD-47C9-8256-452A-295465C88C7D',' was deleted for Emiko'));</v>
      </c>
    </row>
    <row r="15" spans="1:13">
      <c r="A15" t="s">
        <v>120</v>
      </c>
      <c r="B15" t="str">
        <f t="shared" ca="1" si="4"/>
        <v>('1779D857-6F62-6A99-1035-59ADE8C07533','2020-04-26'),</v>
      </c>
      <c r="C15" t="s">
        <v>30</v>
      </c>
      <c r="D15" t="s">
        <v>31</v>
      </c>
      <c r="E15" t="s">
        <v>158</v>
      </c>
      <c r="F15">
        <v>20795</v>
      </c>
      <c r="G15" s="2" t="s">
        <v>172</v>
      </c>
      <c r="H15" s="3" t="s">
        <v>222</v>
      </c>
      <c r="I15" s="3" t="str">
        <f t="shared" ca="1" si="0"/>
        <v>INSERT INTO [Person].[Person] ([BusinessEntityID],[PersonType],[FirstName],[LastName],[rowguid],[ModifiedDate]) VALUES (20795,'GC','Jamila','Ashe','1779D857-6F62-6A99-1035-59ADE8C07533','2020-04-26');PRINT(CONCAT(20795,' Person imported'));</v>
      </c>
      <c r="J15" s="3" t="str">
        <f t="shared" ca="1" si="1"/>
        <v>INSERT INTO [Person].[PersonPhone] ([BusinessEntityID],[PhoneNumber],[PhoneNumberTypeID],[ModifiedDate]) VALUES (20795,'(770) 960-8691',1,'2020-04-26');</v>
      </c>
      <c r="K15" s="3" t="str">
        <f t="shared" ca="1" si="2"/>
        <v>INSERT INTO [Person].[EmailAddress] ([BusinessEntityID],[EmailAddress],[rowguid],[ModifiedDate]) VALUES (20795,'burns@live.com','1779D857-6F62-6A99-1035-59ADE8C07533','2020-04-26');</v>
      </c>
      <c r="L15" t="str">
        <f>"DELETE FROM [Person].PersonPhone WHERE BusinessEntityID='"&amp;F15&amp;"'; DELETE FROM [Person].EmailAddress WHERE BusinessEntityID='"&amp;F15&amp;"';DELETE FROM [Person].[Person] WHERE rowguid='"&amp;A15&amp;"'; PRINT(CONCAT('"&amp;A15&amp;"',' was deleted for "&amp;C15&amp;"'));"</f>
        <v>DELETE FROM [Person].PersonPhone WHERE BusinessEntityID='20795'; DELETE FROM [Person].EmailAddress WHERE BusinessEntityID='20795';DELETE FROM [Person].[Person] WHERE rowguid='1779D857-6F62-6A99-1035-59ADE8C07533'; PRINT(CONCAT('1779D857-6F62-6A99-1035-59ADE8C07533',' was deleted for Jamila'));</v>
      </c>
      <c r="M15" t="str">
        <f t="shared" si="3"/>
        <v>DELETE FROM [Person].[BusinessEntity] WHERE rowguid='1779D857-6F62-6A99-1035-59ADE8C07533'; PRINT(CONCAT('1779D857-6F62-6A99-1035-59ADE8C07533',' was deleted for Jamila'));</v>
      </c>
    </row>
    <row r="16" spans="1:13">
      <c r="A16" t="s">
        <v>121</v>
      </c>
      <c r="B16" t="str">
        <f t="shared" ca="1" si="4"/>
        <v>('6182B64A-55E1-A013-82E4-FE9A7EF34680','2020-04-26'),</v>
      </c>
      <c r="C16" t="s">
        <v>32</v>
      </c>
      <c r="D16" t="s">
        <v>33</v>
      </c>
      <c r="E16" t="s">
        <v>158</v>
      </c>
      <c r="F16">
        <v>20796</v>
      </c>
      <c r="G16" s="2" t="s">
        <v>173</v>
      </c>
      <c r="H16" s="3" t="s">
        <v>223</v>
      </c>
      <c r="I16" s="3" t="str">
        <f t="shared" ca="1" si="0"/>
        <v>INSERT INTO [Person].[Person] ([BusinessEntityID],[PersonType],[FirstName],[LastName],[rowguid],[ModifiedDate]) VALUES (20796,'GC','Felicitas','Eastburn','6182B64A-55E1-A013-82E4-FE9A7EF34680','2020-04-26');PRINT(CONCAT(20796,' Person imported'));</v>
      </c>
      <c r="J16" s="3" t="str">
        <f t="shared" ca="1" si="1"/>
        <v>INSERT INTO [Person].[PersonPhone] ([BusinessEntityID],[PhoneNumber],[PhoneNumberTypeID],[ModifiedDate]) VALUES (20796,'(985) 208-2315',1,'2020-04-26');</v>
      </c>
      <c r="K16" s="3" t="str">
        <f t="shared" ca="1" si="2"/>
        <v>INSERT INTO [Person].[EmailAddress] ([BusinessEntityID],[EmailAddress],[rowguid],[ModifiedDate]) VALUES (20796,'fbriere@icloud.com','6182B64A-55E1-A013-82E4-FE9A7EF34680','2020-04-26');</v>
      </c>
      <c r="L16" t="str">
        <f>"DELETE FROM [Person].PersonPhone WHERE BusinessEntityID='"&amp;F16&amp;"'; DELETE FROM [Person].EmailAddress WHERE BusinessEntityID='"&amp;F16&amp;"';DELETE FROM [Person].[Person] WHERE rowguid='"&amp;A16&amp;"'; PRINT(CONCAT('"&amp;A16&amp;"',' was deleted for "&amp;C16&amp;"'));"</f>
        <v>DELETE FROM [Person].PersonPhone WHERE BusinessEntityID='20796'; DELETE FROM [Person].EmailAddress WHERE BusinessEntityID='20796';DELETE FROM [Person].[Person] WHERE rowguid='6182B64A-55E1-A013-82E4-FE9A7EF34680'; PRINT(CONCAT('6182B64A-55E1-A013-82E4-FE9A7EF34680',' was deleted for Felicitas'));</v>
      </c>
      <c r="M16" t="str">
        <f t="shared" si="3"/>
        <v>DELETE FROM [Person].[BusinessEntity] WHERE rowguid='6182B64A-55E1-A013-82E4-FE9A7EF34680'; PRINT(CONCAT('6182B64A-55E1-A013-82E4-FE9A7EF34680',' was deleted for Felicitas'));</v>
      </c>
    </row>
    <row r="17" spans="1:13">
      <c r="A17" t="s">
        <v>122</v>
      </c>
      <c r="B17" t="str">
        <f t="shared" ca="1" si="4"/>
        <v>('CAE8BFB1-7634-014A-1F57-8AEF752164E5','2020-04-26'),</v>
      </c>
      <c r="C17" t="s">
        <v>34</v>
      </c>
      <c r="D17" t="s">
        <v>35</v>
      </c>
      <c r="E17" t="s">
        <v>158</v>
      </c>
      <c r="F17">
        <v>20797</v>
      </c>
      <c r="G17" s="2" t="s">
        <v>174</v>
      </c>
      <c r="H17" s="3" t="s">
        <v>224</v>
      </c>
      <c r="I17" s="3" t="str">
        <f t="shared" ca="1" si="0"/>
        <v>INSERT INTO [Person].[Person] ([BusinessEntityID],[PersonType],[FirstName],[LastName],[rowguid],[ModifiedDate]) VALUES (20797,'GC','Remona','Neira','CAE8BFB1-7634-014A-1F57-8AEF752164E5','2020-04-26');PRINT(CONCAT(20797,' Person imported'));</v>
      </c>
      <c r="J17" s="3" t="str">
        <f t="shared" ca="1" si="1"/>
        <v>INSERT INTO [Person].[PersonPhone] ([BusinessEntityID],[PhoneNumber],[PhoneNumberTypeID],[ModifiedDate]) VALUES (20797,'(563) 899-8749',1,'2020-04-26');</v>
      </c>
      <c r="K17" s="3" t="str">
        <f t="shared" ca="1" si="2"/>
        <v>INSERT INTO [Person].[EmailAddress] ([BusinessEntityID],[EmailAddress],[rowguid],[ModifiedDate]) VALUES (20797,'pmint@live.com','CAE8BFB1-7634-014A-1F57-8AEF752164E5','2020-04-26');</v>
      </c>
      <c r="L17" t="str">
        <f>"DELETE FROM [Person].PersonPhone WHERE BusinessEntityID='"&amp;F17&amp;"'; DELETE FROM [Person].EmailAddress WHERE BusinessEntityID='"&amp;F17&amp;"';DELETE FROM [Person].[Person] WHERE rowguid='"&amp;A17&amp;"'; PRINT(CONCAT('"&amp;A17&amp;"',' was deleted for "&amp;C17&amp;"'));"</f>
        <v>DELETE FROM [Person].PersonPhone WHERE BusinessEntityID='20797'; DELETE FROM [Person].EmailAddress WHERE BusinessEntityID='20797';DELETE FROM [Person].[Person] WHERE rowguid='CAE8BFB1-7634-014A-1F57-8AEF752164E5'; PRINT(CONCAT('CAE8BFB1-7634-014A-1F57-8AEF752164E5',' was deleted for Remona'));</v>
      </c>
      <c r="M17" t="str">
        <f t="shared" si="3"/>
        <v>DELETE FROM [Person].[BusinessEntity] WHERE rowguid='CAE8BFB1-7634-014A-1F57-8AEF752164E5'; PRINT(CONCAT('CAE8BFB1-7634-014A-1F57-8AEF752164E5',' was deleted for Remona'));</v>
      </c>
    </row>
    <row r="18" spans="1:13">
      <c r="A18" t="s">
        <v>123</v>
      </c>
      <c r="B18" t="str">
        <f t="shared" ca="1" si="4"/>
        <v>('C034BC3E-5C94-9703-48C4-F0AC9F67836C','2020-04-26'),</v>
      </c>
      <c r="C18" t="s">
        <v>36</v>
      </c>
      <c r="D18" t="s">
        <v>37</v>
      </c>
      <c r="E18" t="s">
        <v>158</v>
      </c>
      <c r="F18">
        <v>20798</v>
      </c>
      <c r="G18" s="2" t="s">
        <v>175</v>
      </c>
      <c r="H18" s="3" t="s">
        <v>225</v>
      </c>
      <c r="I18" s="3" t="str">
        <f t="shared" ca="1" si="0"/>
        <v>INSERT INTO [Person].[Person] ([BusinessEntityID],[PersonType],[FirstName],[LastName],[rowguid],[ModifiedDate]) VALUES (20798,'GC','Caroline','Witherell','C034BC3E-5C94-9703-48C4-F0AC9F67836C','2020-04-26');PRINT(CONCAT(20798,' Person imported'));</v>
      </c>
      <c r="J18" s="3" t="str">
        <f t="shared" ca="1" si="1"/>
        <v>INSERT INTO [Person].[PersonPhone] ([BusinessEntityID],[PhoneNumber],[PhoneNumberTypeID],[ModifiedDate]) VALUES (20798,'(397) 945-8881',1,'2020-04-26');</v>
      </c>
      <c r="K18" s="3" t="str">
        <f t="shared" ca="1" si="2"/>
        <v>INSERT INTO [Person].[EmailAddress] ([BusinessEntityID],[EmailAddress],[rowguid],[ModifiedDate]) VALUES (20798,'sassen@aol.com','C034BC3E-5C94-9703-48C4-F0AC9F67836C','2020-04-26');</v>
      </c>
      <c r="L18" t="str">
        <f>"DELETE FROM [Person].PersonPhone WHERE BusinessEntityID='"&amp;F18&amp;"'; DELETE FROM [Person].EmailAddress WHERE BusinessEntityID='"&amp;F18&amp;"';DELETE FROM [Person].[Person] WHERE rowguid='"&amp;A18&amp;"'; PRINT(CONCAT('"&amp;A18&amp;"',' was deleted for "&amp;C18&amp;"'));"</f>
        <v>DELETE FROM [Person].PersonPhone WHERE BusinessEntityID='20798'; DELETE FROM [Person].EmailAddress WHERE BusinessEntityID='20798';DELETE FROM [Person].[Person] WHERE rowguid='C034BC3E-5C94-9703-48C4-F0AC9F67836C'; PRINT(CONCAT('C034BC3E-5C94-9703-48C4-F0AC9F67836C',' was deleted for Caroline'));</v>
      </c>
      <c r="M18" t="str">
        <f t="shared" si="3"/>
        <v>DELETE FROM [Person].[BusinessEntity] WHERE rowguid='C034BC3E-5C94-9703-48C4-F0AC9F67836C'; PRINT(CONCAT('C034BC3E-5C94-9703-48C4-F0AC9F67836C',' was deleted for Caroline'));</v>
      </c>
    </row>
    <row r="19" spans="1:13">
      <c r="A19" t="s">
        <v>124</v>
      </c>
      <c r="B19" t="str">
        <f t="shared" ca="1" si="4"/>
        <v>('8524F8B2-4570-82E1-8D70-8770F3D787DE','2020-04-26'),</v>
      </c>
      <c r="C19" t="s">
        <v>38</v>
      </c>
      <c r="D19" t="s">
        <v>39</v>
      </c>
      <c r="E19" t="s">
        <v>158</v>
      </c>
      <c r="F19">
        <v>20799</v>
      </c>
      <c r="G19" s="2" t="s">
        <v>176</v>
      </c>
      <c r="H19" s="3" t="s">
        <v>226</v>
      </c>
      <c r="I19" s="3" t="str">
        <f t="shared" ca="1" si="0"/>
        <v>INSERT INTO [Person].[Person] ([BusinessEntityID],[PersonType],[FirstName],[LastName],[rowguid],[ModifiedDate]) VALUES (20799,'GC','Dorsey','Sarkis','8524F8B2-4570-82E1-8D70-8770F3D787DE','2020-04-26');PRINT(CONCAT(20799,' Person imported'));</v>
      </c>
      <c r="J19" s="3" t="str">
        <f t="shared" ca="1" si="1"/>
        <v>INSERT INTO [Person].[PersonPhone] ([BusinessEntityID],[PhoneNumber],[PhoneNumberTypeID],[ModifiedDate]) VALUES (20799,'(583) 771-5669',1,'2020-04-26');</v>
      </c>
      <c r="K19" s="3" t="str">
        <f t="shared" ca="1" si="2"/>
        <v>INSERT INTO [Person].[EmailAddress] ([BusinessEntityID],[EmailAddress],[rowguid],[ModifiedDate]) VALUES (20799,'mwitte@live.com','8524F8B2-4570-82E1-8D70-8770F3D787DE','2020-04-26');</v>
      </c>
      <c r="L19" t="str">
        <f>"DELETE FROM [Person].PersonPhone WHERE BusinessEntityID='"&amp;F19&amp;"'; DELETE FROM [Person].EmailAddress WHERE BusinessEntityID='"&amp;F19&amp;"';DELETE FROM [Person].[Person] WHERE rowguid='"&amp;A19&amp;"'; PRINT(CONCAT('"&amp;A19&amp;"',' was deleted for "&amp;C19&amp;"'));"</f>
        <v>DELETE FROM [Person].PersonPhone WHERE BusinessEntityID='20799'; DELETE FROM [Person].EmailAddress WHERE BusinessEntityID='20799';DELETE FROM [Person].[Person] WHERE rowguid='8524F8B2-4570-82E1-8D70-8770F3D787DE'; PRINT(CONCAT('8524F8B2-4570-82E1-8D70-8770F3D787DE',' was deleted for Dorsey'));</v>
      </c>
      <c r="M19" t="str">
        <f t="shared" si="3"/>
        <v>DELETE FROM [Person].[BusinessEntity] WHERE rowguid='8524F8B2-4570-82E1-8D70-8770F3D787DE'; PRINT(CONCAT('8524F8B2-4570-82E1-8D70-8770F3D787DE',' was deleted for Dorsey'));</v>
      </c>
    </row>
    <row r="20" spans="1:13">
      <c r="A20" t="s">
        <v>125</v>
      </c>
      <c r="B20" t="str">
        <f t="shared" ca="1" si="4"/>
        <v>('C7A22BD0-4A5E-463C-8807-43EC74A24413','2020-04-26'),</v>
      </c>
      <c r="C20" t="s">
        <v>40</v>
      </c>
      <c r="D20" t="s">
        <v>41</v>
      </c>
      <c r="E20" t="s">
        <v>158</v>
      </c>
      <c r="F20">
        <v>20800</v>
      </c>
      <c r="G20" s="2" t="s">
        <v>177</v>
      </c>
      <c r="H20" s="3" t="s">
        <v>227</v>
      </c>
      <c r="I20" s="3" t="str">
        <f t="shared" ca="1" si="0"/>
        <v>INSERT INTO [Person].[Person] ([BusinessEntityID],[PersonType],[FirstName],[LastName],[rowguid],[ModifiedDate]) VALUES (20800,'GC','Madison','Neale','C7A22BD0-4A5E-463C-8807-43EC74A24413','2020-04-26');PRINT(CONCAT(20800,' Person imported'));</v>
      </c>
      <c r="J20" s="3" t="str">
        <f t="shared" ca="1" si="1"/>
        <v>INSERT INTO [Person].[PersonPhone] ([BusinessEntityID],[PhoneNumber],[PhoneNumberTypeID],[ModifiedDate]) VALUES (20800,'(874) 439-6624',1,'2020-04-26');</v>
      </c>
      <c r="K20" s="3" t="str">
        <f t="shared" ca="1" si="2"/>
        <v>INSERT INTO [Person].[EmailAddress] ([BusinessEntityID],[EmailAddress],[rowguid],[ModifiedDate]) VALUES (20800,'mchugh@comcast.net','C7A22BD0-4A5E-463C-8807-43EC74A24413','2020-04-26');</v>
      </c>
      <c r="L20" t="str">
        <f>"DELETE FROM [Person].PersonPhone WHERE BusinessEntityID='"&amp;F20&amp;"'; DELETE FROM [Person].EmailAddress WHERE BusinessEntityID='"&amp;F20&amp;"';DELETE FROM [Person].[Person] WHERE rowguid='"&amp;A20&amp;"'; PRINT(CONCAT('"&amp;A20&amp;"',' was deleted for "&amp;C20&amp;"'));"</f>
        <v>DELETE FROM [Person].PersonPhone WHERE BusinessEntityID='20800'; DELETE FROM [Person].EmailAddress WHERE BusinessEntityID='20800';DELETE FROM [Person].[Person] WHERE rowguid='C7A22BD0-4A5E-463C-8807-43EC74A24413'; PRINT(CONCAT('C7A22BD0-4A5E-463C-8807-43EC74A24413',' was deleted for Madison'));</v>
      </c>
      <c r="M20" t="str">
        <f t="shared" si="3"/>
        <v>DELETE FROM [Person].[BusinessEntity] WHERE rowguid='C7A22BD0-4A5E-463C-8807-43EC74A24413'; PRINT(CONCAT('C7A22BD0-4A5E-463C-8807-43EC74A24413',' was deleted for Madison'));</v>
      </c>
    </row>
    <row r="21" spans="1:13">
      <c r="A21" t="s">
        <v>126</v>
      </c>
      <c r="B21" t="str">
        <f t="shared" ca="1" si="4"/>
        <v>('54F57110-5594-6E14-9E0D-9C9CA80E4927','2020-04-26'),</v>
      </c>
      <c r="C21" t="s">
        <v>42</v>
      </c>
      <c r="D21" t="s">
        <v>43</v>
      </c>
      <c r="E21" t="s">
        <v>158</v>
      </c>
      <c r="F21">
        <v>20801</v>
      </c>
      <c r="G21" s="2" t="s">
        <v>178</v>
      </c>
      <c r="H21" s="3" t="s">
        <v>228</v>
      </c>
      <c r="I21" s="3" t="str">
        <f t="shared" ca="1" si="0"/>
        <v>INSERT INTO [Person].[Person] ([BusinessEntityID],[PersonType],[FirstName],[LastName],[rowguid],[ModifiedDate]) VALUES (20801,'GC','Rosio','Peru','54F57110-5594-6E14-9E0D-9C9CA80E4927','2020-04-26');PRINT(CONCAT(20801,' Person imported'));</v>
      </c>
      <c r="J21" s="3" t="str">
        <f t="shared" ca="1" si="1"/>
        <v>INSERT INTO [Person].[PersonPhone] ([BusinessEntityID],[PhoneNumber],[PhoneNumberTypeID],[ModifiedDate]) VALUES (20801,'(457) 653-0082',1,'2020-04-26');</v>
      </c>
      <c r="K21" s="3" t="str">
        <f t="shared" ca="1" si="2"/>
        <v>INSERT INTO [Person].[EmailAddress] ([BusinessEntityID],[EmailAddress],[rowguid],[ModifiedDate]) VALUES (20801,'earmstro@yahoo.com','54F57110-5594-6E14-9E0D-9C9CA80E4927','2020-04-26');</v>
      </c>
      <c r="L21" t="str">
        <f>"DELETE FROM [Person].PersonPhone WHERE BusinessEntityID='"&amp;F21&amp;"'; DELETE FROM [Person].EmailAddress WHERE BusinessEntityID='"&amp;F21&amp;"';DELETE FROM [Person].[Person] WHERE rowguid='"&amp;A21&amp;"'; PRINT(CONCAT('"&amp;A21&amp;"',' was deleted for "&amp;C21&amp;"'));"</f>
        <v>DELETE FROM [Person].PersonPhone WHERE BusinessEntityID='20801'; DELETE FROM [Person].EmailAddress WHERE BusinessEntityID='20801';DELETE FROM [Person].[Person] WHERE rowguid='54F57110-5594-6E14-9E0D-9C9CA80E4927'; PRINT(CONCAT('54F57110-5594-6E14-9E0D-9C9CA80E4927',' was deleted for Rosio'));</v>
      </c>
      <c r="M21" t="str">
        <f t="shared" si="3"/>
        <v>DELETE FROM [Person].[BusinessEntity] WHERE rowguid='54F57110-5594-6E14-9E0D-9C9CA80E4927'; PRINT(CONCAT('54F57110-5594-6E14-9E0D-9C9CA80E4927',' was deleted for Rosio'));</v>
      </c>
    </row>
    <row r="22" spans="1:13">
      <c r="A22" t="s">
        <v>127</v>
      </c>
      <c r="B22" t="str">
        <f t="shared" ca="1" si="4"/>
        <v>('08E1DE7E-656E-12F2-5265-31814EDE089E','2020-04-26'),</v>
      </c>
      <c r="C22" t="s">
        <v>44</v>
      </c>
      <c r="D22" t="s">
        <v>45</v>
      </c>
      <c r="E22" t="s">
        <v>158</v>
      </c>
      <c r="F22">
        <v>20802</v>
      </c>
      <c r="G22" s="2" t="s">
        <v>179</v>
      </c>
      <c r="H22" s="3" t="s">
        <v>229</v>
      </c>
      <c r="I22" s="3" t="str">
        <f t="shared" ca="1" si="0"/>
        <v>INSERT INTO [Person].[Person] ([BusinessEntityID],[PersonType],[FirstName],[LastName],[rowguid],[ModifiedDate]) VALUES (20802,'GC','Sanda','Schiavo','08E1DE7E-656E-12F2-5265-31814EDE089E','2020-04-26');PRINT(CONCAT(20802,' Person imported'));</v>
      </c>
      <c r="J22" s="3" t="str">
        <f t="shared" ca="1" si="1"/>
        <v>INSERT INTO [Person].[PersonPhone] ([BusinessEntityID],[PhoneNumber],[PhoneNumberTypeID],[ModifiedDate]) VALUES (20802,'(496) 348-6315',1,'2020-04-26');</v>
      </c>
      <c r="K22" s="3" t="str">
        <f t="shared" ca="1" si="2"/>
        <v>INSERT INTO [Person].[EmailAddress] ([BusinessEntityID],[EmailAddress],[rowguid],[ModifiedDate]) VALUES (20802,'jandrese@hotmail.com','08E1DE7E-656E-12F2-5265-31814EDE089E','2020-04-26');</v>
      </c>
      <c r="L22" t="str">
        <f>"DELETE FROM [Person].PersonPhone WHERE BusinessEntityID='"&amp;F22&amp;"'; DELETE FROM [Person].EmailAddress WHERE BusinessEntityID='"&amp;F22&amp;"';DELETE FROM [Person].[Person] WHERE rowguid='"&amp;A22&amp;"'; PRINT(CONCAT('"&amp;A22&amp;"',' was deleted for "&amp;C22&amp;"'));"</f>
        <v>DELETE FROM [Person].PersonPhone WHERE BusinessEntityID='20802'; DELETE FROM [Person].EmailAddress WHERE BusinessEntityID='20802';DELETE FROM [Person].[Person] WHERE rowguid='08E1DE7E-656E-12F2-5265-31814EDE089E'; PRINT(CONCAT('08E1DE7E-656E-12F2-5265-31814EDE089E',' was deleted for Sanda'));</v>
      </c>
      <c r="M22" t="str">
        <f t="shared" si="3"/>
        <v>DELETE FROM [Person].[BusinessEntity] WHERE rowguid='08E1DE7E-656E-12F2-5265-31814EDE089E'; PRINT(CONCAT('08E1DE7E-656E-12F2-5265-31814EDE089E',' was deleted for Sanda'));</v>
      </c>
    </row>
    <row r="23" spans="1:13">
      <c r="A23" t="s">
        <v>128</v>
      </c>
      <c r="B23" t="str">
        <f t="shared" ca="1" si="4"/>
        <v>('47EDA28C-3091-5F3B-18B1-529090F93642','2020-04-26'),</v>
      </c>
      <c r="C23" t="s">
        <v>46</v>
      </c>
      <c r="D23" t="s">
        <v>47</v>
      </c>
      <c r="E23" t="s">
        <v>158</v>
      </c>
      <c r="F23">
        <v>20803</v>
      </c>
      <c r="G23" s="2" t="s">
        <v>180</v>
      </c>
      <c r="H23" s="3" t="s">
        <v>230</v>
      </c>
      <c r="I23" s="3" t="str">
        <f t="shared" ca="1" si="0"/>
        <v>INSERT INTO [Person].[Person] ([BusinessEntityID],[PersonType],[FirstName],[LastName],[rowguid],[ModifiedDate]) VALUES (20803,'GC','Celesta','Russaw','47EDA28C-3091-5F3B-18B1-529090F93642','2020-04-26');PRINT(CONCAT(20803,' Person imported'));</v>
      </c>
      <c r="J23" s="3" t="str">
        <f t="shared" ca="1" si="1"/>
        <v>INSERT INTO [Person].[PersonPhone] ([BusinessEntityID],[PhoneNumber],[PhoneNumberTypeID],[ModifiedDate]) VALUES (20803,'(965) 663-0058',1,'2020-04-26');</v>
      </c>
      <c r="K23" s="3" t="str">
        <f t="shared" ca="1" si="2"/>
        <v>INSERT INTO [Person].[EmailAddress] ([BusinessEntityID],[EmailAddress],[rowguid],[ModifiedDate]) VALUES (20803,'geoffr@aol.com','47EDA28C-3091-5F3B-18B1-529090F93642','2020-04-26');</v>
      </c>
      <c r="L23" t="str">
        <f>"DELETE FROM [Person].PersonPhone WHERE BusinessEntityID='"&amp;F23&amp;"'; DELETE FROM [Person].EmailAddress WHERE BusinessEntityID='"&amp;F23&amp;"';DELETE FROM [Person].[Person] WHERE rowguid='"&amp;A23&amp;"'; PRINT(CONCAT('"&amp;A23&amp;"',' was deleted for "&amp;C23&amp;"'));"</f>
        <v>DELETE FROM [Person].PersonPhone WHERE BusinessEntityID='20803'; DELETE FROM [Person].EmailAddress WHERE BusinessEntityID='20803';DELETE FROM [Person].[Person] WHERE rowguid='47EDA28C-3091-5F3B-18B1-529090F93642'; PRINT(CONCAT('47EDA28C-3091-5F3B-18B1-529090F93642',' was deleted for Celesta'));</v>
      </c>
      <c r="M23" t="str">
        <f t="shared" si="3"/>
        <v>DELETE FROM [Person].[BusinessEntity] WHERE rowguid='47EDA28C-3091-5F3B-18B1-529090F93642'; PRINT(CONCAT('47EDA28C-3091-5F3B-18B1-529090F93642',' was deleted for Celesta'));</v>
      </c>
    </row>
    <row r="24" spans="1:13">
      <c r="A24" t="s">
        <v>129</v>
      </c>
      <c r="B24" t="str">
        <f t="shared" ca="1" si="4"/>
        <v>('BB41CBF2-77B7-7E25-8DE8-8B84CA6435B3','2020-04-26'),</v>
      </c>
      <c r="C24" t="s">
        <v>48</v>
      </c>
      <c r="D24" t="s">
        <v>49</v>
      </c>
      <c r="E24" t="s">
        <v>158</v>
      </c>
      <c r="F24">
        <v>20804</v>
      </c>
      <c r="G24" s="2" t="s">
        <v>181</v>
      </c>
      <c r="H24" s="3" t="s">
        <v>231</v>
      </c>
      <c r="I24" s="3" t="str">
        <f t="shared" ca="1" si="0"/>
        <v>INSERT INTO [Person].[Person] ([BusinessEntityID],[PersonType],[FirstName],[LastName],[rowguid],[ModifiedDate]) VALUES (20804,'GC','Lyn','Voelker','BB41CBF2-77B7-7E25-8DE8-8B84CA6435B3','2020-04-26');PRINT(CONCAT(20804,' Person imported'));</v>
      </c>
      <c r="J24" s="3" t="str">
        <f t="shared" ca="1" si="1"/>
        <v>INSERT INTO [Person].[PersonPhone] ([BusinessEntityID],[PhoneNumber],[PhoneNumberTypeID],[ModifiedDate]) VALUES (20804,'(628) 629-0363',1,'2020-04-26');</v>
      </c>
      <c r="K24" s="3" t="str">
        <f t="shared" ca="1" si="2"/>
        <v>INSERT INTO [Person].[EmailAddress] ([BusinessEntityID],[EmailAddress],[rowguid],[ModifiedDate]) VALUES (20804,'improv@hotmail.com','BB41CBF2-77B7-7E25-8DE8-8B84CA6435B3','2020-04-26');</v>
      </c>
      <c r="L24" t="str">
        <f>"DELETE FROM [Person].PersonPhone WHERE BusinessEntityID='"&amp;F24&amp;"'; DELETE FROM [Person].EmailAddress WHERE BusinessEntityID='"&amp;F24&amp;"';DELETE FROM [Person].[Person] WHERE rowguid='"&amp;A24&amp;"'; PRINT(CONCAT('"&amp;A24&amp;"',' was deleted for "&amp;C24&amp;"'));"</f>
        <v>DELETE FROM [Person].PersonPhone WHERE BusinessEntityID='20804'; DELETE FROM [Person].EmailAddress WHERE BusinessEntityID='20804';DELETE FROM [Person].[Person] WHERE rowguid='BB41CBF2-77B7-7E25-8DE8-8B84CA6435B3'; PRINT(CONCAT('BB41CBF2-77B7-7E25-8DE8-8B84CA6435B3',' was deleted for Lyn'));</v>
      </c>
      <c r="M24" t="str">
        <f t="shared" si="3"/>
        <v>DELETE FROM [Person].[BusinessEntity] WHERE rowguid='BB41CBF2-77B7-7E25-8DE8-8B84CA6435B3'; PRINT(CONCAT('BB41CBF2-77B7-7E25-8DE8-8B84CA6435B3',' was deleted for Lyn'));</v>
      </c>
    </row>
    <row r="25" spans="1:13">
      <c r="A25" t="s">
        <v>130</v>
      </c>
      <c r="B25" t="str">
        <f t="shared" ca="1" si="4"/>
        <v>('10B55AAA-72AA-9199-1A33-98D301A495ED','2020-04-26'),</v>
      </c>
      <c r="C25" t="s">
        <v>50</v>
      </c>
      <c r="D25" t="s">
        <v>51</v>
      </c>
      <c r="E25" t="s">
        <v>158</v>
      </c>
      <c r="F25">
        <v>20805</v>
      </c>
      <c r="G25" s="2" t="s">
        <v>182</v>
      </c>
      <c r="H25" s="3" t="s">
        <v>232</v>
      </c>
      <c r="I25" s="3" t="str">
        <f t="shared" ca="1" si="0"/>
        <v>INSERT INTO [Person].[Person] ([BusinessEntityID],[PersonType],[FirstName],[LastName],[rowguid],[ModifiedDate]) VALUES (20805,'GC','Sherril','Alling','10B55AAA-72AA-9199-1A33-98D301A495ED','2020-04-26');PRINT(CONCAT(20805,' Person imported'));</v>
      </c>
      <c r="J25" s="3" t="str">
        <f t="shared" ca="1" si="1"/>
        <v>INSERT INTO [Person].[PersonPhone] ([BusinessEntityID],[PhoneNumber],[PhoneNumberTypeID],[ModifiedDate]) VALUES (20805,'(515) 509-1359',1,'2020-04-26');</v>
      </c>
      <c r="K25" s="3" t="str">
        <f t="shared" ca="1" si="2"/>
        <v>INSERT INTO [Person].[EmailAddress] ([BusinessEntityID],[EmailAddress],[rowguid],[ModifiedDate]) VALUES (20805,'weidai@aol.com','10B55AAA-72AA-9199-1A33-98D301A495ED','2020-04-26');</v>
      </c>
      <c r="L25" t="str">
        <f>"DELETE FROM [Person].PersonPhone WHERE BusinessEntityID='"&amp;F25&amp;"'; DELETE FROM [Person].EmailAddress WHERE BusinessEntityID='"&amp;F25&amp;"';DELETE FROM [Person].[Person] WHERE rowguid='"&amp;A25&amp;"'; PRINT(CONCAT('"&amp;A25&amp;"',' was deleted for "&amp;C25&amp;"'));"</f>
        <v>DELETE FROM [Person].PersonPhone WHERE BusinessEntityID='20805'; DELETE FROM [Person].EmailAddress WHERE BusinessEntityID='20805';DELETE FROM [Person].[Person] WHERE rowguid='10B55AAA-72AA-9199-1A33-98D301A495ED'; PRINT(CONCAT('10B55AAA-72AA-9199-1A33-98D301A495ED',' was deleted for Sherril'));</v>
      </c>
      <c r="M25" t="str">
        <f t="shared" si="3"/>
        <v>DELETE FROM [Person].[BusinessEntity] WHERE rowguid='10B55AAA-72AA-9199-1A33-98D301A495ED'; PRINT(CONCAT('10B55AAA-72AA-9199-1A33-98D301A495ED',' was deleted for Sherril'));</v>
      </c>
    </row>
    <row r="26" spans="1:13">
      <c r="A26" t="s">
        <v>131</v>
      </c>
      <c r="B26" t="str">
        <f t="shared" ca="1" si="4"/>
        <v>('58139772-7467-350D-91B5-56976F2F4B18','2020-04-26'),</v>
      </c>
      <c r="C26" t="s">
        <v>52</v>
      </c>
      <c r="D26" t="s">
        <v>53</v>
      </c>
      <c r="E26" t="s">
        <v>158</v>
      </c>
      <c r="F26">
        <v>20806</v>
      </c>
      <c r="G26" s="2" t="s">
        <v>183</v>
      </c>
      <c r="H26" s="3" t="s">
        <v>233</v>
      </c>
      <c r="I26" s="3" t="str">
        <f t="shared" ca="1" si="0"/>
        <v>INSERT INTO [Person].[Person] ([BusinessEntityID],[PersonType],[FirstName],[LastName],[rowguid],[ModifiedDate]) VALUES (20806,'GC','Maribeth','Goates','58139772-7467-350D-91B5-56976F2F4B18','2020-04-26');PRINT(CONCAT(20806,' Person imported'));</v>
      </c>
      <c r="J26" s="3" t="str">
        <f t="shared" ca="1" si="1"/>
        <v>INSERT INTO [Person].[PersonPhone] ([BusinessEntityID],[PhoneNumber],[PhoneNumberTypeID],[ModifiedDate]) VALUES (20806,'(440) 624-6248',1,'2020-04-26');</v>
      </c>
      <c r="K26" s="3" t="str">
        <f t="shared" ca="1" si="2"/>
        <v>INSERT INTO [Person].[EmailAddress] ([BusinessEntityID],[EmailAddress],[rowguid],[ModifiedDate]) VALUES (20806,'speeves@verizon.net','58139772-7467-350D-91B5-56976F2F4B18','2020-04-26');</v>
      </c>
      <c r="L26" t="str">
        <f>"DELETE FROM [Person].PersonPhone WHERE BusinessEntityID='"&amp;F26&amp;"'; DELETE FROM [Person].EmailAddress WHERE BusinessEntityID='"&amp;F26&amp;"';DELETE FROM [Person].[Person] WHERE rowguid='"&amp;A26&amp;"'; PRINT(CONCAT('"&amp;A26&amp;"',' was deleted for "&amp;C26&amp;"'));"</f>
        <v>DELETE FROM [Person].PersonPhone WHERE BusinessEntityID='20806'; DELETE FROM [Person].EmailAddress WHERE BusinessEntityID='20806';DELETE FROM [Person].[Person] WHERE rowguid='58139772-7467-350D-91B5-56976F2F4B18'; PRINT(CONCAT('58139772-7467-350D-91B5-56976F2F4B18',' was deleted for Maribeth'));</v>
      </c>
      <c r="M26" t="str">
        <f t="shared" si="3"/>
        <v>DELETE FROM [Person].[BusinessEntity] WHERE rowguid='58139772-7467-350D-91B5-56976F2F4B18'; PRINT(CONCAT('58139772-7467-350D-91B5-56976F2F4B18',' was deleted for Maribeth'));</v>
      </c>
    </row>
    <row r="27" spans="1:13">
      <c r="A27" t="s">
        <v>132</v>
      </c>
      <c r="B27" t="str">
        <f t="shared" ca="1" si="4"/>
        <v>('6F60F85D-020D-0C86-932A-77512BB5711A','2020-04-26'),</v>
      </c>
      <c r="C27" t="s">
        <v>54</v>
      </c>
      <c r="D27" t="s">
        <v>55</v>
      </c>
      <c r="E27" t="s">
        <v>158</v>
      </c>
      <c r="F27">
        <v>20807</v>
      </c>
      <c r="G27" s="2" t="s">
        <v>184</v>
      </c>
      <c r="H27" s="3" t="s">
        <v>234</v>
      </c>
      <c r="I27" s="3" t="str">
        <f t="shared" ca="1" si="0"/>
        <v>INSERT INTO [Person].[Person] ([BusinessEntityID],[PersonType],[FirstName],[LastName],[rowguid],[ModifiedDate]) VALUES (20807,'GC','Dewayne','Kea','6F60F85D-020D-0C86-932A-77512BB5711A','2020-04-26');PRINT(CONCAT(20807,' Person imported'));</v>
      </c>
      <c r="J27" s="3" t="str">
        <f t="shared" ca="1" si="1"/>
        <v>INSERT INTO [Person].[PersonPhone] ([BusinessEntityID],[PhoneNumber],[PhoneNumberTypeID],[ModifiedDate]) VALUES (20807,'(655) 266-1565',1,'2020-04-26');</v>
      </c>
      <c r="K27" s="3" t="str">
        <f t="shared" ca="1" si="2"/>
        <v>INSERT INTO [Person].[EmailAddress] ([BusinessEntityID],[EmailAddress],[rowguid],[ModifiedDate]) VALUES (20807,'mobileip@att.net','6F60F85D-020D-0C86-932A-77512BB5711A','2020-04-26');</v>
      </c>
      <c r="L27" t="str">
        <f>"DELETE FROM [Person].PersonPhone WHERE BusinessEntityID='"&amp;F27&amp;"'; DELETE FROM [Person].EmailAddress WHERE BusinessEntityID='"&amp;F27&amp;"';DELETE FROM [Person].[Person] WHERE rowguid='"&amp;A27&amp;"'; PRINT(CONCAT('"&amp;A27&amp;"',' was deleted for "&amp;C27&amp;"'));"</f>
        <v>DELETE FROM [Person].PersonPhone WHERE BusinessEntityID='20807'; DELETE FROM [Person].EmailAddress WHERE BusinessEntityID='20807';DELETE FROM [Person].[Person] WHERE rowguid='6F60F85D-020D-0C86-932A-77512BB5711A'; PRINT(CONCAT('6F60F85D-020D-0C86-932A-77512BB5711A',' was deleted for Dewayne'));</v>
      </c>
      <c r="M27" t="str">
        <f t="shared" si="3"/>
        <v>DELETE FROM [Person].[BusinessEntity] WHERE rowguid='6F60F85D-020D-0C86-932A-77512BB5711A'; PRINT(CONCAT('6F60F85D-020D-0C86-932A-77512BB5711A',' was deleted for Dewayne'));</v>
      </c>
    </row>
    <row r="28" spans="1:13">
      <c r="A28" t="s">
        <v>133</v>
      </c>
      <c r="B28" t="str">
        <f t="shared" ca="1" si="4"/>
        <v>('95DFC2BA-4A16-39A3-060F-77EF49BC254F','2020-04-26'),</v>
      </c>
      <c r="C28" t="s">
        <v>56</v>
      </c>
      <c r="D28" t="s">
        <v>57</v>
      </c>
      <c r="E28" t="s">
        <v>158</v>
      </c>
      <c r="F28">
        <v>20808</v>
      </c>
      <c r="G28" s="2" t="s">
        <v>185</v>
      </c>
      <c r="H28" s="3" t="s">
        <v>235</v>
      </c>
      <c r="I28" s="3" t="str">
        <f t="shared" ca="1" si="0"/>
        <v>INSERT INTO [Person].[Person] ([BusinessEntityID],[PersonType],[FirstName],[LastName],[rowguid],[ModifiedDate]) VALUES (20808,'GC','Elda','Kenworthy','95DFC2BA-4A16-39A3-060F-77EF49BC254F','2020-04-26');PRINT(CONCAT(20808,' Person imported'));</v>
      </c>
      <c r="J28" s="3" t="str">
        <f t="shared" ca="1" si="1"/>
        <v>INSERT INTO [Person].[PersonPhone] ([BusinessEntityID],[PhoneNumber],[PhoneNumberTypeID],[ModifiedDate]) VALUES (20808,'(703) 448-4517',1,'2020-04-26');</v>
      </c>
      <c r="K28" s="3" t="str">
        <f t="shared" ca="1" si="2"/>
        <v>INSERT INTO [Person].[EmailAddress] ([BusinessEntityID],[EmailAddress],[rowguid],[ModifiedDate]) VALUES (20808,'esasaki@hotmail.com','95DFC2BA-4A16-39A3-060F-77EF49BC254F','2020-04-26');</v>
      </c>
      <c r="L28" t="str">
        <f>"DELETE FROM [Person].PersonPhone WHERE BusinessEntityID='"&amp;F28&amp;"'; DELETE FROM [Person].EmailAddress WHERE BusinessEntityID='"&amp;F28&amp;"';DELETE FROM [Person].[Person] WHERE rowguid='"&amp;A28&amp;"'; PRINT(CONCAT('"&amp;A28&amp;"',' was deleted for "&amp;C28&amp;"'));"</f>
        <v>DELETE FROM [Person].PersonPhone WHERE BusinessEntityID='20808'; DELETE FROM [Person].EmailAddress WHERE BusinessEntityID='20808';DELETE FROM [Person].[Person] WHERE rowguid='95DFC2BA-4A16-39A3-060F-77EF49BC254F'; PRINT(CONCAT('95DFC2BA-4A16-39A3-060F-77EF49BC254F',' was deleted for Elda'));</v>
      </c>
      <c r="M28" t="str">
        <f t="shared" si="3"/>
        <v>DELETE FROM [Person].[BusinessEntity] WHERE rowguid='95DFC2BA-4A16-39A3-060F-77EF49BC254F'; PRINT(CONCAT('95DFC2BA-4A16-39A3-060F-77EF49BC254F',' was deleted for Elda'));</v>
      </c>
    </row>
    <row r="29" spans="1:13">
      <c r="A29" t="s">
        <v>134</v>
      </c>
      <c r="B29" t="str">
        <f t="shared" ca="1" si="4"/>
        <v>('9F3B9D38-0D52-15F0-69D1-057AC0934A70','2020-04-26'),</v>
      </c>
      <c r="C29" t="s">
        <v>58</v>
      </c>
      <c r="D29" t="s">
        <v>59</v>
      </c>
      <c r="E29" t="s">
        <v>158</v>
      </c>
      <c r="F29">
        <v>20809</v>
      </c>
      <c r="G29" s="2" t="s">
        <v>186</v>
      </c>
      <c r="H29" s="3" t="s">
        <v>236</v>
      </c>
      <c r="I29" s="3" t="str">
        <f t="shared" ca="1" si="0"/>
        <v>INSERT INTO [Person].[Person] ([BusinessEntityID],[PersonType],[FirstName],[LastName],[rowguid],[ModifiedDate]) VALUES (20809,'GC','Cleta','Mona','9F3B9D38-0D52-15F0-69D1-057AC0934A70','2020-04-26');PRINT(CONCAT(20809,' Person imported'));</v>
      </c>
      <c r="J29" s="3" t="str">
        <f t="shared" ca="1" si="1"/>
        <v>INSERT INTO [Person].[PersonPhone] ([BusinessEntityID],[PhoneNumber],[PhoneNumberTypeID],[ModifiedDate]) VALUES (20809,'(466) 516-3058',1,'2020-04-26');</v>
      </c>
      <c r="K29" s="3" t="str">
        <f t="shared" ca="1" si="2"/>
        <v>INSERT INTO [Person].[EmailAddress] ([BusinessEntityID],[EmailAddress],[rowguid],[ModifiedDate]) VALUES (20809,'hyper@hotmail.com','9F3B9D38-0D52-15F0-69D1-057AC0934A70','2020-04-26');</v>
      </c>
      <c r="L29" t="str">
        <f>"DELETE FROM [Person].PersonPhone WHERE BusinessEntityID='"&amp;F29&amp;"'; DELETE FROM [Person].EmailAddress WHERE BusinessEntityID='"&amp;F29&amp;"';DELETE FROM [Person].[Person] WHERE rowguid='"&amp;A29&amp;"'; PRINT(CONCAT('"&amp;A29&amp;"',' was deleted for "&amp;C29&amp;"'));"</f>
        <v>DELETE FROM [Person].PersonPhone WHERE BusinessEntityID='20809'; DELETE FROM [Person].EmailAddress WHERE BusinessEntityID='20809';DELETE FROM [Person].[Person] WHERE rowguid='9F3B9D38-0D52-15F0-69D1-057AC0934A70'; PRINT(CONCAT('9F3B9D38-0D52-15F0-69D1-057AC0934A70',' was deleted for Cleta'));</v>
      </c>
      <c r="M29" t="str">
        <f t="shared" si="3"/>
        <v>DELETE FROM [Person].[BusinessEntity] WHERE rowguid='9F3B9D38-0D52-15F0-69D1-057AC0934A70'; PRINT(CONCAT('9F3B9D38-0D52-15F0-69D1-057AC0934A70',' was deleted for Cleta'));</v>
      </c>
    </row>
    <row r="30" spans="1:13">
      <c r="A30" t="s">
        <v>135</v>
      </c>
      <c r="B30" t="str">
        <f t="shared" ca="1" si="4"/>
        <v>('99760545-9250-49F8-1FB6-DF817D5F52E6','2020-04-26'),</v>
      </c>
      <c r="C30" t="s">
        <v>60</v>
      </c>
      <c r="D30" t="s">
        <v>61</v>
      </c>
      <c r="E30" t="s">
        <v>158</v>
      </c>
      <c r="F30">
        <v>20810</v>
      </c>
      <c r="G30" s="2" t="s">
        <v>187</v>
      </c>
      <c r="H30" s="3" t="s">
        <v>237</v>
      </c>
      <c r="I30" s="3" t="str">
        <f t="shared" ca="1" si="0"/>
        <v>INSERT INTO [Person].[Person] ([BusinessEntityID],[PersonType],[FirstName],[LastName],[rowguid],[ModifiedDate]) VALUES (20810,'GC','Georgann','Kelling','99760545-9250-49F8-1FB6-DF817D5F52E6','2020-04-26');PRINT(CONCAT(20810,' Person imported'));</v>
      </c>
      <c r="J30" s="3" t="str">
        <f t="shared" ca="1" si="1"/>
        <v>INSERT INTO [Person].[PersonPhone] ([BusinessEntityID],[PhoneNumber],[PhoneNumberTypeID],[ModifiedDate]) VALUES (20810,'(560) 536-1583',1,'2020-04-26');</v>
      </c>
      <c r="K30" s="3" t="str">
        <f t="shared" ca="1" si="2"/>
        <v>INSERT INTO [Person].[EmailAddress] ([BusinessEntityID],[EmailAddress],[rowguid],[ModifiedDate]) VALUES (20810,'privcan@live.com','99760545-9250-49F8-1FB6-DF817D5F52E6','2020-04-26');</v>
      </c>
      <c r="L30" t="str">
        <f>"DELETE FROM [Person].PersonPhone WHERE BusinessEntityID='"&amp;F30&amp;"'; DELETE FROM [Person].EmailAddress WHERE BusinessEntityID='"&amp;F30&amp;"';DELETE FROM [Person].[Person] WHERE rowguid='"&amp;A30&amp;"'; PRINT(CONCAT('"&amp;A30&amp;"',' was deleted for "&amp;C30&amp;"'));"</f>
        <v>DELETE FROM [Person].PersonPhone WHERE BusinessEntityID='20810'; DELETE FROM [Person].EmailAddress WHERE BusinessEntityID='20810';DELETE FROM [Person].[Person] WHERE rowguid='99760545-9250-49F8-1FB6-DF817D5F52E6'; PRINT(CONCAT('99760545-9250-49F8-1FB6-DF817D5F52E6',' was deleted for Georgann'));</v>
      </c>
      <c r="M30" t="str">
        <f t="shared" si="3"/>
        <v>DELETE FROM [Person].[BusinessEntity] WHERE rowguid='99760545-9250-49F8-1FB6-DF817D5F52E6'; PRINT(CONCAT('99760545-9250-49F8-1FB6-DF817D5F52E6',' was deleted for Georgann'));</v>
      </c>
    </row>
    <row r="31" spans="1:13">
      <c r="A31" t="s">
        <v>136</v>
      </c>
      <c r="B31" t="str">
        <f t="shared" ca="1" si="4"/>
        <v>('A3064DE0-2CBB-2310-90CC-2BDB0FE13F64','2020-04-26'),</v>
      </c>
      <c r="C31" t="s">
        <v>3</v>
      </c>
      <c r="D31" t="s">
        <v>62</v>
      </c>
      <c r="E31" t="s">
        <v>158</v>
      </c>
      <c r="F31">
        <v>20811</v>
      </c>
      <c r="G31" s="2" t="s">
        <v>188</v>
      </c>
      <c r="H31" s="3" t="s">
        <v>238</v>
      </c>
      <c r="I31" s="3" t="str">
        <f t="shared" ca="1" si="0"/>
        <v>INSERT INTO [Person].[Person] ([BusinessEntityID],[PersonType],[FirstName],[LastName],[rowguid],[ModifiedDate]) VALUES (20811,'GC','Samuel','Defenbaugh','A3064DE0-2CBB-2310-90CC-2BDB0FE13F64','2020-04-26');PRINT(CONCAT(20811,' Person imported'));</v>
      </c>
      <c r="J31" s="3" t="str">
        <f t="shared" ca="1" si="1"/>
        <v>INSERT INTO [Person].[PersonPhone] ([BusinessEntityID],[PhoneNumber],[PhoneNumberTypeID],[ModifiedDate]) VALUES (20811,'(649) 291-7856',1,'2020-04-26');</v>
      </c>
      <c r="K31" s="3" t="str">
        <f t="shared" ca="1" si="2"/>
        <v>INSERT INTO [Person].[EmailAddress] ([BusinessEntityID],[EmailAddress],[rowguid],[ModifiedDate]) VALUES (20811,'mpiotr@sbcglobal.net','A3064DE0-2CBB-2310-90CC-2BDB0FE13F64','2020-04-26');</v>
      </c>
      <c r="L31" t="str">
        <f>"DELETE FROM [Person].PersonPhone WHERE BusinessEntityID='"&amp;F31&amp;"'; DELETE FROM [Person].EmailAddress WHERE BusinessEntityID='"&amp;F31&amp;"';DELETE FROM [Person].[Person] WHERE rowguid='"&amp;A31&amp;"'; PRINT(CONCAT('"&amp;A31&amp;"',' was deleted for "&amp;C31&amp;"'));"</f>
        <v>DELETE FROM [Person].PersonPhone WHERE BusinessEntityID='20811'; DELETE FROM [Person].EmailAddress WHERE BusinessEntityID='20811';DELETE FROM [Person].[Person] WHERE rowguid='A3064DE0-2CBB-2310-90CC-2BDB0FE13F64'; PRINT(CONCAT('A3064DE0-2CBB-2310-90CC-2BDB0FE13F64',' was deleted for Samuel'));</v>
      </c>
      <c r="M31" t="str">
        <f t="shared" si="3"/>
        <v>DELETE FROM [Person].[BusinessEntity] WHERE rowguid='A3064DE0-2CBB-2310-90CC-2BDB0FE13F64'; PRINT(CONCAT('A3064DE0-2CBB-2310-90CC-2BDB0FE13F64',' was deleted for Samuel'));</v>
      </c>
    </row>
    <row r="32" spans="1:13">
      <c r="A32" t="s">
        <v>137</v>
      </c>
      <c r="B32" t="str">
        <f t="shared" ca="1" si="4"/>
        <v>('595FFB90-9E59-0FE1-6453-6E2D519F0BD4','2020-04-26'),</v>
      </c>
      <c r="C32" t="s">
        <v>63</v>
      </c>
      <c r="D32" t="s">
        <v>64</v>
      </c>
      <c r="E32" t="s">
        <v>158</v>
      </c>
      <c r="F32">
        <v>20812</v>
      </c>
      <c r="G32" s="2" t="s">
        <v>189</v>
      </c>
      <c r="H32" s="3" t="s">
        <v>239</v>
      </c>
      <c r="I32" s="3" t="str">
        <f t="shared" ca="1" si="0"/>
        <v>INSERT INTO [Person].[Person] ([BusinessEntityID],[PersonType],[FirstName],[LastName],[rowguid],[ModifiedDate]) VALUES (20812,'GC','Liz','Salone','595FFB90-9E59-0FE1-6453-6E2D519F0BD4','2020-04-26');PRINT(CONCAT(20812,' Person imported'));</v>
      </c>
      <c r="J32" s="3" t="str">
        <f t="shared" ca="1" si="1"/>
        <v>INSERT INTO [Person].[PersonPhone] ([BusinessEntityID],[PhoneNumber],[PhoneNumberTypeID],[ModifiedDate]) VALUES (20812,'(641) 250-4804',1,'2020-04-26');</v>
      </c>
      <c r="K32" s="3" t="str">
        <f t="shared" ca="1" si="2"/>
        <v>INSERT INTO [Person].[EmailAddress] ([BusinessEntityID],[EmailAddress],[rowguid],[ModifiedDate]) VALUES (20812,'ducasse@me.com','595FFB90-9E59-0FE1-6453-6E2D519F0BD4','2020-04-26');</v>
      </c>
      <c r="L32" t="str">
        <f>"DELETE FROM [Person].PersonPhone WHERE BusinessEntityID='"&amp;F32&amp;"'; DELETE FROM [Person].EmailAddress WHERE BusinessEntityID='"&amp;F32&amp;"';DELETE FROM [Person].[Person] WHERE rowguid='"&amp;A32&amp;"'; PRINT(CONCAT('"&amp;A32&amp;"',' was deleted for "&amp;C32&amp;"'));"</f>
        <v>DELETE FROM [Person].PersonPhone WHERE BusinessEntityID='20812'; DELETE FROM [Person].EmailAddress WHERE BusinessEntityID='20812';DELETE FROM [Person].[Person] WHERE rowguid='595FFB90-9E59-0FE1-6453-6E2D519F0BD4'; PRINT(CONCAT('595FFB90-9E59-0FE1-6453-6E2D519F0BD4',' was deleted for Liz'));</v>
      </c>
      <c r="M32" t="str">
        <f t="shared" si="3"/>
        <v>DELETE FROM [Person].[BusinessEntity] WHERE rowguid='595FFB90-9E59-0FE1-6453-6E2D519F0BD4'; PRINT(CONCAT('595FFB90-9E59-0FE1-6453-6E2D519F0BD4',' was deleted for Liz'));</v>
      </c>
    </row>
    <row r="33" spans="1:13">
      <c r="A33" t="s">
        <v>138</v>
      </c>
      <c r="B33" t="str">
        <f t="shared" ca="1" si="4"/>
        <v>('7CC7F3C0-A689-16F1-3672-DC74EA152537','2020-04-26'),</v>
      </c>
      <c r="C33" t="s">
        <v>65</v>
      </c>
      <c r="D33" t="s">
        <v>66</v>
      </c>
      <c r="E33" t="s">
        <v>158</v>
      </c>
      <c r="F33">
        <v>20813</v>
      </c>
      <c r="G33" s="2" t="s">
        <v>190</v>
      </c>
      <c r="H33" s="3" t="s">
        <v>240</v>
      </c>
      <c r="I33" s="3" t="str">
        <f t="shared" ca="1" si="0"/>
        <v>INSERT INTO [Person].[Person] ([BusinessEntityID],[PersonType],[FirstName],[LastName],[rowguid],[ModifiedDate]) VALUES (20813,'GC','Iesha','Durand','7CC7F3C0-A689-16F1-3672-DC74EA152537','2020-04-26');PRINT(CONCAT(20813,' Person imported'));</v>
      </c>
      <c r="J33" s="3" t="str">
        <f t="shared" ca="1" si="1"/>
        <v>INSERT INTO [Person].[PersonPhone] ([BusinessEntityID],[PhoneNumber],[PhoneNumberTypeID],[ModifiedDate]) VALUES (20813,'(792) 428-8836',1,'2020-04-26');</v>
      </c>
      <c r="K33" s="3" t="str">
        <f t="shared" ca="1" si="2"/>
        <v>INSERT INTO [Person].[EmailAddress] ([BusinessEntityID],[EmailAddress],[rowguid],[ModifiedDate]) VALUES (20813,'drhyde@outlook.com','7CC7F3C0-A689-16F1-3672-DC74EA152537','2020-04-26');</v>
      </c>
      <c r="L33" t="str">
        <f>"DELETE FROM [Person].PersonPhone WHERE BusinessEntityID='"&amp;F33&amp;"'; DELETE FROM [Person].EmailAddress WHERE BusinessEntityID='"&amp;F33&amp;"';DELETE FROM [Person].[Person] WHERE rowguid='"&amp;A33&amp;"'; PRINT(CONCAT('"&amp;A33&amp;"',' was deleted for "&amp;C33&amp;"'));"</f>
        <v>DELETE FROM [Person].PersonPhone WHERE BusinessEntityID='20813'; DELETE FROM [Person].EmailAddress WHERE BusinessEntityID='20813';DELETE FROM [Person].[Person] WHERE rowguid='7CC7F3C0-A689-16F1-3672-DC74EA152537'; PRINT(CONCAT('7CC7F3C0-A689-16F1-3672-DC74EA152537',' was deleted for Iesha'));</v>
      </c>
      <c r="M33" t="str">
        <f t="shared" si="3"/>
        <v>DELETE FROM [Person].[BusinessEntity] WHERE rowguid='7CC7F3C0-A689-16F1-3672-DC74EA152537'; PRINT(CONCAT('7CC7F3C0-A689-16F1-3672-DC74EA152537',' was deleted for Iesha'));</v>
      </c>
    </row>
    <row r="34" spans="1:13">
      <c r="A34" t="s">
        <v>139</v>
      </c>
      <c r="B34" t="str">
        <f t="shared" ca="1" si="4"/>
        <v>('C34CB2E3-3D5A-6157-6EE4-8ADD184F572B','2020-04-26'),</v>
      </c>
      <c r="C34" t="s">
        <v>67</v>
      </c>
      <c r="D34" t="s">
        <v>68</v>
      </c>
      <c r="E34" t="s">
        <v>158</v>
      </c>
      <c r="F34">
        <v>20814</v>
      </c>
      <c r="G34" s="2" t="s">
        <v>191</v>
      </c>
      <c r="H34" s="3" t="s">
        <v>241</v>
      </c>
      <c r="I34" s="3" t="str">
        <f t="shared" ca="1" si="0"/>
        <v>INSERT INTO [Person].[Person] ([BusinessEntityID],[PersonType],[FirstName],[LastName],[rowguid],[ModifiedDate]) VALUES (20814,'GC','Shawanda','Lutterman','C34CB2E3-3D5A-6157-6EE4-8ADD184F572B','2020-04-26');PRINT(CONCAT(20814,' Person imported'));</v>
      </c>
      <c r="J34" s="3" t="str">
        <f t="shared" ca="1" si="1"/>
        <v>INSERT INTO [Person].[PersonPhone] ([BusinessEntityID],[PhoneNumber],[PhoneNumberTypeID],[ModifiedDate]) VALUES (20814,'(410) 405-4906',1,'2020-04-26');</v>
      </c>
      <c r="K34" s="3" t="str">
        <f t="shared" ca="1" si="2"/>
        <v>INSERT INTO [Person].[EmailAddress] ([BusinessEntityID],[EmailAddress],[rowguid],[ModifiedDate]) VALUES (20814,'unreal@me.com','C34CB2E3-3D5A-6157-6EE4-8ADD184F572B','2020-04-26');</v>
      </c>
      <c r="L34" t="str">
        <f>"DELETE FROM [Person].PersonPhone WHERE BusinessEntityID='"&amp;F34&amp;"'; DELETE FROM [Person].EmailAddress WHERE BusinessEntityID='"&amp;F34&amp;"';DELETE FROM [Person].[Person] WHERE rowguid='"&amp;A34&amp;"'; PRINT(CONCAT('"&amp;A34&amp;"',' was deleted for "&amp;C34&amp;"'));"</f>
        <v>DELETE FROM [Person].PersonPhone WHERE BusinessEntityID='20814'; DELETE FROM [Person].EmailAddress WHERE BusinessEntityID='20814';DELETE FROM [Person].[Person] WHERE rowguid='C34CB2E3-3D5A-6157-6EE4-8ADD184F572B'; PRINT(CONCAT('C34CB2E3-3D5A-6157-6EE4-8ADD184F572B',' was deleted for Shawanda'));</v>
      </c>
      <c r="M34" t="str">
        <f t="shared" si="3"/>
        <v>DELETE FROM [Person].[BusinessEntity] WHERE rowguid='C34CB2E3-3D5A-6157-6EE4-8ADD184F572B'; PRINT(CONCAT('C34CB2E3-3D5A-6157-6EE4-8ADD184F572B',' was deleted for Shawanda'));</v>
      </c>
    </row>
    <row r="35" spans="1:13">
      <c r="A35" t="s">
        <v>140</v>
      </c>
      <c r="B35" t="str">
        <f t="shared" ca="1" si="4"/>
        <v>('CA83AFB4-4397-9318-2114-55A32A069068','2020-04-26'),</v>
      </c>
      <c r="C35" t="s">
        <v>69</v>
      </c>
      <c r="D35" t="s">
        <v>70</v>
      </c>
      <c r="E35" t="s">
        <v>158</v>
      </c>
      <c r="F35">
        <v>20815</v>
      </c>
      <c r="G35" s="2" t="s">
        <v>192</v>
      </c>
      <c r="H35" s="3" t="s">
        <v>242</v>
      </c>
      <c r="I35" s="3" t="str">
        <f t="shared" ca="1" si="0"/>
        <v>INSERT INTO [Person].[Person] ([BusinessEntityID],[PersonType],[FirstName],[LastName],[rowguid],[ModifiedDate]) VALUES (20815,'GC','Kate','Nunley','CA83AFB4-4397-9318-2114-55A32A069068','2020-04-26');PRINT(CONCAT(20815,' Person imported'));</v>
      </c>
      <c r="J35" s="3" t="str">
        <f t="shared" ca="1" si="1"/>
        <v>INSERT INTO [Person].[PersonPhone] ([BusinessEntityID],[PhoneNumber],[PhoneNumberTypeID],[ModifiedDate]) VALUES (20815,'(728) 300-8861',1,'2020-04-26');</v>
      </c>
      <c r="K35" s="3" t="str">
        <f t="shared" ca="1" si="2"/>
        <v>INSERT INTO [Person].[EmailAddress] ([BusinessEntityID],[EmailAddress],[rowguid],[ModifiedDate]) VALUES (20815,'peterhoeg@yahoo.com','CA83AFB4-4397-9318-2114-55A32A069068','2020-04-26');</v>
      </c>
      <c r="L35" t="str">
        <f>"DELETE FROM [Person].PersonPhone WHERE BusinessEntityID='"&amp;F35&amp;"'; DELETE FROM [Person].EmailAddress WHERE BusinessEntityID='"&amp;F35&amp;"';DELETE FROM [Person].[Person] WHERE rowguid='"&amp;A35&amp;"'; PRINT(CONCAT('"&amp;A35&amp;"',' was deleted for "&amp;C35&amp;"'));"</f>
        <v>DELETE FROM [Person].PersonPhone WHERE BusinessEntityID='20815'; DELETE FROM [Person].EmailAddress WHERE BusinessEntityID='20815';DELETE FROM [Person].[Person] WHERE rowguid='CA83AFB4-4397-9318-2114-55A32A069068'; PRINT(CONCAT('CA83AFB4-4397-9318-2114-55A32A069068',' was deleted for Kate'));</v>
      </c>
      <c r="M35" t="str">
        <f t="shared" si="3"/>
        <v>DELETE FROM [Person].[BusinessEntity] WHERE rowguid='CA83AFB4-4397-9318-2114-55A32A069068'; PRINT(CONCAT('CA83AFB4-4397-9318-2114-55A32A069068',' was deleted for Kate'));</v>
      </c>
    </row>
    <row r="36" spans="1:13">
      <c r="A36" t="s">
        <v>141</v>
      </c>
      <c r="B36" t="str">
        <f t="shared" ca="1" si="4"/>
        <v>('2B24EBD7-2123-8FAC-9593-F4FB31094985','2020-04-26'),</v>
      </c>
      <c r="C36" t="s">
        <v>71</v>
      </c>
      <c r="D36" t="s">
        <v>72</v>
      </c>
      <c r="E36" t="s">
        <v>158</v>
      </c>
      <c r="F36">
        <v>20816</v>
      </c>
      <c r="G36" s="2" t="s">
        <v>193</v>
      </c>
      <c r="H36" s="3" t="s">
        <v>243</v>
      </c>
      <c r="I36" s="3" t="str">
        <f t="shared" ca="1" si="0"/>
        <v>INSERT INTO [Person].[Person] ([BusinessEntityID],[PersonType],[FirstName],[LastName],[rowguid],[ModifiedDate]) VALUES (20816,'GC','Magdalene','Paley','2B24EBD7-2123-8FAC-9593-F4FB31094985','2020-04-26');PRINT(CONCAT(20816,' Person imported'));</v>
      </c>
      <c r="J36" s="3" t="str">
        <f t="shared" ca="1" si="1"/>
        <v>INSERT INTO [Person].[PersonPhone] ([BusinessEntityID],[PhoneNumber],[PhoneNumberTypeID],[ModifiedDate]) VALUES (20816,'(357) 436-1094',1,'2020-04-26');</v>
      </c>
      <c r="K36" s="3" t="str">
        <f t="shared" ca="1" si="2"/>
        <v>INSERT INTO [Person].[EmailAddress] ([BusinessEntityID],[EmailAddress],[rowguid],[ModifiedDate]) VALUES (20816,'ghost@live.com','2B24EBD7-2123-8FAC-9593-F4FB31094985','2020-04-26');</v>
      </c>
      <c r="L36" t="str">
        <f>"DELETE FROM [Person].PersonPhone WHERE BusinessEntityID='"&amp;F36&amp;"'; DELETE FROM [Person].EmailAddress WHERE BusinessEntityID='"&amp;F36&amp;"';DELETE FROM [Person].[Person] WHERE rowguid='"&amp;A36&amp;"'; PRINT(CONCAT('"&amp;A36&amp;"',' was deleted for "&amp;C36&amp;"'));"</f>
        <v>DELETE FROM [Person].PersonPhone WHERE BusinessEntityID='20816'; DELETE FROM [Person].EmailAddress WHERE BusinessEntityID='20816';DELETE FROM [Person].[Person] WHERE rowguid='2B24EBD7-2123-8FAC-9593-F4FB31094985'; PRINT(CONCAT('2B24EBD7-2123-8FAC-9593-F4FB31094985',' was deleted for Magdalene'));</v>
      </c>
      <c r="M36" t="str">
        <f t="shared" si="3"/>
        <v>DELETE FROM [Person].[BusinessEntity] WHERE rowguid='2B24EBD7-2123-8FAC-9593-F4FB31094985'; PRINT(CONCAT('2B24EBD7-2123-8FAC-9593-F4FB31094985',' was deleted for Magdalene'));</v>
      </c>
    </row>
    <row r="37" spans="1:13">
      <c r="A37" t="s">
        <v>142</v>
      </c>
      <c r="B37" t="str">
        <f t="shared" ca="1" si="4"/>
        <v>('5CA0D308-95C1-7B15-1166-C53B561C2199','2020-04-26'),</v>
      </c>
      <c r="C37" t="s">
        <v>73</v>
      </c>
      <c r="D37" t="s">
        <v>74</v>
      </c>
      <c r="E37" t="s">
        <v>158</v>
      </c>
      <c r="F37">
        <v>20817</v>
      </c>
      <c r="G37" s="2" t="s">
        <v>194</v>
      </c>
      <c r="H37" s="3" t="s">
        <v>244</v>
      </c>
      <c r="I37" s="3" t="str">
        <f t="shared" ca="1" si="0"/>
        <v>INSERT INTO [Person].[Person] ([BusinessEntityID],[PersonType],[FirstName],[LastName],[rowguid],[ModifiedDate]) VALUES (20817,'GC','Dwayne','Garofalo','5CA0D308-95C1-7B15-1166-C53B561C2199','2020-04-26');PRINT(CONCAT(20817,' Person imported'));</v>
      </c>
      <c r="J37" s="3" t="str">
        <f t="shared" ca="1" si="1"/>
        <v>INSERT INTO [Person].[PersonPhone] ([BusinessEntityID],[PhoneNumber],[PhoneNumberTypeID],[ModifiedDate]) VALUES (20817,'(486) 527-6170',1,'2020-04-26');</v>
      </c>
      <c r="K37" s="3" t="str">
        <f t="shared" ca="1" si="2"/>
        <v>INSERT INTO [Person].[EmailAddress] ([BusinessEntityID],[EmailAddress],[rowguid],[ModifiedDate]) VALUES (20817,'parksh@sbcglobal.net','5CA0D308-95C1-7B15-1166-C53B561C2199','2020-04-26');</v>
      </c>
      <c r="L37" t="str">
        <f>"DELETE FROM [Person].PersonPhone WHERE BusinessEntityID='"&amp;F37&amp;"'; DELETE FROM [Person].EmailAddress WHERE BusinessEntityID='"&amp;F37&amp;"';DELETE FROM [Person].[Person] WHERE rowguid='"&amp;A37&amp;"'; PRINT(CONCAT('"&amp;A37&amp;"',' was deleted for "&amp;C37&amp;"'));"</f>
        <v>DELETE FROM [Person].PersonPhone WHERE BusinessEntityID='20817'; DELETE FROM [Person].EmailAddress WHERE BusinessEntityID='20817';DELETE FROM [Person].[Person] WHERE rowguid='5CA0D308-95C1-7B15-1166-C53B561C2199'; PRINT(CONCAT('5CA0D308-95C1-7B15-1166-C53B561C2199',' was deleted for Dwayne'));</v>
      </c>
      <c r="M37" t="str">
        <f t="shared" si="3"/>
        <v>DELETE FROM [Person].[BusinessEntity] WHERE rowguid='5CA0D308-95C1-7B15-1166-C53B561C2199'; PRINT(CONCAT('5CA0D308-95C1-7B15-1166-C53B561C2199',' was deleted for Dwayne'));</v>
      </c>
    </row>
    <row r="38" spans="1:13">
      <c r="A38" t="s">
        <v>143</v>
      </c>
      <c r="B38" t="str">
        <f t="shared" ca="1" si="4"/>
        <v>('9FB71C99-2AE1-3EE6-7C07-E6FCD7DB11F5','2020-04-26'),</v>
      </c>
      <c r="C38" t="s">
        <v>75</v>
      </c>
      <c r="D38" t="s">
        <v>76</v>
      </c>
      <c r="E38" t="s">
        <v>158</v>
      </c>
      <c r="F38">
        <v>20818</v>
      </c>
      <c r="G38" s="2" t="s">
        <v>195</v>
      </c>
      <c r="H38" s="3" t="s">
        <v>245</v>
      </c>
      <c r="I38" s="3" t="str">
        <f t="shared" ca="1" si="0"/>
        <v>INSERT INTO [Person].[Person] ([BusinessEntityID],[PersonType],[FirstName],[LastName],[rowguid],[ModifiedDate]) VALUES (20818,'GC','Hung','Jaques','9FB71C99-2AE1-3EE6-7C07-E6FCD7DB11F5','2020-04-26');PRINT(CONCAT(20818,' Person imported'));</v>
      </c>
      <c r="J38" s="3" t="str">
        <f t="shared" ca="1" si="1"/>
        <v>INSERT INTO [Person].[PersonPhone] ([BusinessEntityID],[PhoneNumber],[PhoneNumberTypeID],[ModifiedDate]) VALUES (20818,'(836) 291-8054',1,'2020-04-26');</v>
      </c>
      <c r="K38" s="3" t="str">
        <f t="shared" ca="1" si="2"/>
        <v>INSERT INTO [Person].[EmailAddress] ([BusinessEntityID],[EmailAddress],[rowguid],[ModifiedDate]) VALUES (20818,'burns@hotmail.com','9FB71C99-2AE1-3EE6-7C07-E6FCD7DB11F5','2020-04-26');</v>
      </c>
      <c r="L38" t="str">
        <f>"DELETE FROM [Person].PersonPhone WHERE BusinessEntityID='"&amp;F38&amp;"'; DELETE FROM [Person].EmailAddress WHERE BusinessEntityID='"&amp;F38&amp;"';DELETE FROM [Person].[Person] WHERE rowguid='"&amp;A38&amp;"'; PRINT(CONCAT('"&amp;A38&amp;"',' was deleted for "&amp;C38&amp;"'));"</f>
        <v>DELETE FROM [Person].PersonPhone WHERE BusinessEntityID='20818'; DELETE FROM [Person].EmailAddress WHERE BusinessEntityID='20818';DELETE FROM [Person].[Person] WHERE rowguid='9FB71C99-2AE1-3EE6-7C07-E6FCD7DB11F5'; PRINT(CONCAT('9FB71C99-2AE1-3EE6-7C07-E6FCD7DB11F5',' was deleted for Hung'));</v>
      </c>
      <c r="M38" t="str">
        <f t="shared" si="3"/>
        <v>DELETE FROM [Person].[BusinessEntity] WHERE rowguid='9FB71C99-2AE1-3EE6-7C07-E6FCD7DB11F5'; PRINT(CONCAT('9FB71C99-2AE1-3EE6-7C07-E6FCD7DB11F5',' was deleted for Hung'));</v>
      </c>
    </row>
    <row r="39" spans="1:13">
      <c r="A39" t="s">
        <v>144</v>
      </c>
      <c r="B39" t="str">
        <f t="shared" ca="1" si="4"/>
        <v>('DBC0EC58-7DEC-7EFB-08FE-2D6DC841A0D6','2020-04-26'),</v>
      </c>
      <c r="C39" t="s">
        <v>77</v>
      </c>
      <c r="D39" t="s">
        <v>78</v>
      </c>
      <c r="E39" t="s">
        <v>158</v>
      </c>
      <c r="F39">
        <v>20819</v>
      </c>
      <c r="G39" s="2" t="s">
        <v>196</v>
      </c>
      <c r="H39" s="3" t="s">
        <v>246</v>
      </c>
      <c r="I39" s="3" t="str">
        <f t="shared" ca="1" si="0"/>
        <v>INSERT INTO [Person].[Person] ([BusinessEntityID],[PersonType],[FirstName],[LastName],[rowguid],[ModifiedDate]) VALUES (20819,'GC','Lezlie','Mooneyhan','DBC0EC58-7DEC-7EFB-08FE-2D6DC841A0D6','2020-04-26');PRINT(CONCAT(20819,' Person imported'));</v>
      </c>
      <c r="J39" s="3" t="str">
        <f t="shared" ca="1" si="1"/>
        <v>INSERT INTO [Person].[PersonPhone] ([BusinessEntityID],[PhoneNumber],[PhoneNumberTypeID],[ModifiedDate]) VALUES (20819,'(697) 950-3248',1,'2020-04-26');</v>
      </c>
      <c r="K39" s="3" t="str">
        <f t="shared" ca="1" si="2"/>
        <v>INSERT INTO [Person].[EmailAddress] ([BusinessEntityID],[EmailAddress],[rowguid],[ModifiedDate]) VALUES (20819,'zeitlin@me.com','DBC0EC58-7DEC-7EFB-08FE-2D6DC841A0D6','2020-04-26');</v>
      </c>
      <c r="L39" t="str">
        <f>"DELETE FROM [Person].PersonPhone WHERE BusinessEntityID='"&amp;F39&amp;"'; DELETE FROM [Person].EmailAddress WHERE BusinessEntityID='"&amp;F39&amp;"';DELETE FROM [Person].[Person] WHERE rowguid='"&amp;A39&amp;"'; PRINT(CONCAT('"&amp;A39&amp;"',' was deleted for "&amp;C39&amp;"'));"</f>
        <v>DELETE FROM [Person].PersonPhone WHERE BusinessEntityID='20819'; DELETE FROM [Person].EmailAddress WHERE BusinessEntityID='20819';DELETE FROM [Person].[Person] WHERE rowguid='DBC0EC58-7DEC-7EFB-08FE-2D6DC841A0D6'; PRINT(CONCAT('DBC0EC58-7DEC-7EFB-08FE-2D6DC841A0D6',' was deleted for Lezlie'));</v>
      </c>
      <c r="M39" t="str">
        <f t="shared" si="3"/>
        <v>DELETE FROM [Person].[BusinessEntity] WHERE rowguid='DBC0EC58-7DEC-7EFB-08FE-2D6DC841A0D6'; PRINT(CONCAT('DBC0EC58-7DEC-7EFB-08FE-2D6DC841A0D6',' was deleted for Lezlie'));</v>
      </c>
    </row>
    <row r="40" spans="1:13">
      <c r="A40" t="s">
        <v>145</v>
      </c>
      <c r="B40" t="str">
        <f t="shared" ca="1" si="4"/>
        <v>('B9A40252-73C7-6D94-3C3F-6C32DF7E5347','2020-04-26'),</v>
      </c>
      <c r="C40" t="s">
        <v>79</v>
      </c>
      <c r="D40" t="s">
        <v>80</v>
      </c>
      <c r="E40" t="s">
        <v>158</v>
      </c>
      <c r="F40">
        <v>20820</v>
      </c>
      <c r="G40" s="2" t="s">
        <v>197</v>
      </c>
      <c r="H40" s="3" t="s">
        <v>247</v>
      </c>
      <c r="I40" s="3" t="str">
        <f t="shared" ca="1" si="0"/>
        <v>INSERT INTO [Person].[Person] ([BusinessEntityID],[PersonType],[FirstName],[LastName],[rowguid],[ModifiedDate]) VALUES (20820,'GC','Sima','Luthy','B9A40252-73C7-6D94-3C3F-6C32DF7E5347','2020-04-26');PRINT(CONCAT(20820,' Person imported'));</v>
      </c>
      <c r="J40" s="3" t="str">
        <f t="shared" ca="1" si="1"/>
        <v>INSERT INTO [Person].[PersonPhone] ([BusinessEntityID],[PhoneNumber],[PhoneNumberTypeID],[ModifiedDate]) VALUES (20820,'(968) 793-8954',1,'2020-04-26');</v>
      </c>
      <c r="K40" s="3" t="str">
        <f t="shared" ca="1" si="2"/>
        <v>INSERT INTO [Person].[EmailAddress] ([BusinessEntityID],[EmailAddress],[rowguid],[ModifiedDate]) VALUES (20820,'mjewell@comcast.net','B9A40252-73C7-6D94-3C3F-6C32DF7E5347','2020-04-26');</v>
      </c>
      <c r="L40" t="str">
        <f>"DELETE FROM [Person].PersonPhone WHERE BusinessEntityID='"&amp;F40&amp;"'; DELETE FROM [Person].EmailAddress WHERE BusinessEntityID='"&amp;F40&amp;"';DELETE FROM [Person].[Person] WHERE rowguid='"&amp;A40&amp;"'; PRINT(CONCAT('"&amp;A40&amp;"',' was deleted for "&amp;C40&amp;"'));"</f>
        <v>DELETE FROM [Person].PersonPhone WHERE BusinessEntityID='20820'; DELETE FROM [Person].EmailAddress WHERE BusinessEntityID='20820';DELETE FROM [Person].[Person] WHERE rowguid='B9A40252-73C7-6D94-3C3F-6C32DF7E5347'; PRINT(CONCAT('B9A40252-73C7-6D94-3C3F-6C32DF7E5347',' was deleted for Sima'));</v>
      </c>
      <c r="M40" t="str">
        <f t="shared" si="3"/>
        <v>DELETE FROM [Person].[BusinessEntity] WHERE rowguid='B9A40252-73C7-6D94-3C3F-6C32DF7E5347'; PRINT(CONCAT('B9A40252-73C7-6D94-3C3F-6C32DF7E5347',' was deleted for Sima'));</v>
      </c>
    </row>
    <row r="41" spans="1:13">
      <c r="A41" t="s">
        <v>146</v>
      </c>
      <c r="B41" t="str">
        <f t="shared" ca="1" si="4"/>
        <v>('BF93B448-2A5E-A154-2251-F9E0B8D11378','2020-04-26'),</v>
      </c>
      <c r="C41" t="s">
        <v>81</v>
      </c>
      <c r="D41" t="s">
        <v>82</v>
      </c>
      <c r="E41" t="s">
        <v>158</v>
      </c>
      <c r="F41">
        <v>20821</v>
      </c>
      <c r="G41" s="2" t="s">
        <v>198</v>
      </c>
      <c r="H41" s="3" t="s">
        <v>248</v>
      </c>
      <c r="I41" s="3" t="str">
        <f t="shared" ca="1" si="0"/>
        <v>INSERT INTO [Person].[Person] ([BusinessEntityID],[PersonType],[FirstName],[LastName],[rowguid],[ModifiedDate]) VALUES (20821,'GC','Florence','Harwood','BF93B448-2A5E-A154-2251-F9E0B8D11378','2020-04-26');PRINT(CONCAT(20821,' Person imported'));</v>
      </c>
      <c r="J41" s="3" t="str">
        <f t="shared" ca="1" si="1"/>
        <v>INSERT INTO [Person].[PersonPhone] ([BusinessEntityID],[PhoneNumber],[PhoneNumberTypeID],[ModifiedDate]) VALUES (20821,'(459) 624-3031',1,'2020-04-26');</v>
      </c>
      <c r="K41" s="3" t="str">
        <f t="shared" ca="1" si="2"/>
        <v>INSERT INTO [Person].[EmailAddress] ([BusinessEntityID],[EmailAddress],[rowguid],[ModifiedDate]) VALUES (20821,'jimxugle@icloud.com','BF93B448-2A5E-A154-2251-F9E0B8D11378','2020-04-26');</v>
      </c>
      <c r="L41" t="str">
        <f>"DELETE FROM [Person].PersonPhone WHERE BusinessEntityID='"&amp;F41&amp;"'; DELETE FROM [Person].EmailAddress WHERE BusinessEntityID='"&amp;F41&amp;"';DELETE FROM [Person].[Person] WHERE rowguid='"&amp;A41&amp;"'; PRINT(CONCAT('"&amp;A41&amp;"',' was deleted for "&amp;C41&amp;"'));"</f>
        <v>DELETE FROM [Person].PersonPhone WHERE BusinessEntityID='20821'; DELETE FROM [Person].EmailAddress WHERE BusinessEntityID='20821';DELETE FROM [Person].[Person] WHERE rowguid='BF93B448-2A5E-A154-2251-F9E0B8D11378'; PRINT(CONCAT('BF93B448-2A5E-A154-2251-F9E0B8D11378',' was deleted for Florence'));</v>
      </c>
      <c r="M41" t="str">
        <f t="shared" si="3"/>
        <v>DELETE FROM [Person].[BusinessEntity] WHERE rowguid='BF93B448-2A5E-A154-2251-F9E0B8D11378'; PRINT(CONCAT('BF93B448-2A5E-A154-2251-F9E0B8D11378',' was deleted for Florence'));</v>
      </c>
    </row>
    <row r="42" spans="1:13">
      <c r="A42" t="s">
        <v>147</v>
      </c>
      <c r="B42" t="str">
        <f t="shared" ca="1" si="4"/>
        <v>('7647BE36-2A10-3026-1B8A-723C87721131','2020-04-26'),</v>
      </c>
      <c r="C42" t="s">
        <v>83</v>
      </c>
      <c r="D42" t="s">
        <v>84</v>
      </c>
      <c r="E42" t="s">
        <v>158</v>
      </c>
      <c r="F42">
        <v>20822</v>
      </c>
      <c r="G42" s="2" t="s">
        <v>199</v>
      </c>
      <c r="H42" s="3" t="s">
        <v>249</v>
      </c>
      <c r="I42" s="3" t="str">
        <f t="shared" ca="1" si="0"/>
        <v>INSERT INTO [Person].[Person] ([BusinessEntityID],[PersonType],[FirstName],[LastName],[rowguid],[ModifiedDate]) VALUES (20822,'GC','Fletcher','Welle','7647BE36-2A10-3026-1B8A-723C87721131','2020-04-26');PRINT(CONCAT(20822,' Person imported'));</v>
      </c>
      <c r="J42" s="3" t="str">
        <f t="shared" ca="1" si="1"/>
        <v>INSERT INTO [Person].[PersonPhone] ([BusinessEntityID],[PhoneNumber],[PhoneNumberTypeID],[ModifiedDate]) VALUES (20822,'(888) 977-4845',1,'2020-04-26');</v>
      </c>
      <c r="K42" s="3" t="str">
        <f t="shared" ca="1" si="2"/>
        <v>INSERT INTO [Person].[EmailAddress] ([BusinessEntityID],[EmailAddress],[rowguid],[ModifiedDate]) VALUES (20822,'wonderkid@sbcglobal.net','7647BE36-2A10-3026-1B8A-723C87721131','2020-04-26');</v>
      </c>
      <c r="L42" t="str">
        <f>"DELETE FROM [Person].PersonPhone WHERE BusinessEntityID='"&amp;F42&amp;"'; DELETE FROM [Person].EmailAddress WHERE BusinessEntityID='"&amp;F42&amp;"';DELETE FROM [Person].[Person] WHERE rowguid='"&amp;A42&amp;"'; PRINT(CONCAT('"&amp;A42&amp;"',' was deleted for "&amp;C42&amp;"'));"</f>
        <v>DELETE FROM [Person].PersonPhone WHERE BusinessEntityID='20822'; DELETE FROM [Person].EmailAddress WHERE BusinessEntityID='20822';DELETE FROM [Person].[Person] WHERE rowguid='7647BE36-2A10-3026-1B8A-723C87721131'; PRINT(CONCAT('7647BE36-2A10-3026-1B8A-723C87721131',' was deleted for Fletcher'));</v>
      </c>
      <c r="M42" t="str">
        <f t="shared" si="3"/>
        <v>DELETE FROM [Person].[BusinessEntity] WHERE rowguid='7647BE36-2A10-3026-1B8A-723C87721131'; PRINT(CONCAT('7647BE36-2A10-3026-1B8A-723C87721131',' was deleted for Fletcher'));</v>
      </c>
    </row>
    <row r="43" spans="1:13">
      <c r="A43" t="s">
        <v>148</v>
      </c>
      <c r="B43" t="str">
        <f t="shared" ca="1" si="4"/>
        <v>('37A4823E-2F16-1537-65C9-6D686DE44447','2020-04-26'),</v>
      </c>
      <c r="C43" t="s">
        <v>85</v>
      </c>
      <c r="D43" t="s">
        <v>86</v>
      </c>
      <c r="E43" t="s">
        <v>158</v>
      </c>
      <c r="F43">
        <v>20823</v>
      </c>
      <c r="G43" s="2" t="s">
        <v>200</v>
      </c>
      <c r="H43" s="3" t="s">
        <v>250</v>
      </c>
      <c r="I43" s="3" t="str">
        <f t="shared" ca="1" si="0"/>
        <v>INSERT INTO [Person].[Person] ([BusinessEntityID],[PersonType],[FirstName],[LastName],[rowguid],[ModifiedDate]) VALUES (20823,'GC','Damien','Mantooth','37A4823E-2F16-1537-65C9-6D686DE44447','2020-04-26');PRINT(CONCAT(20823,' Person imported'));</v>
      </c>
      <c r="J43" s="3" t="str">
        <f t="shared" ca="1" si="1"/>
        <v>INSERT INTO [Person].[PersonPhone] ([BusinessEntityID],[PhoneNumber],[PhoneNumberTypeID],[ModifiedDate]) VALUES (20823,'(235) 915-5548',1,'2020-04-26');</v>
      </c>
      <c r="K43" s="3" t="str">
        <f t="shared" ca="1" si="2"/>
        <v>INSERT INTO [Person].[EmailAddress] ([BusinessEntityID],[EmailAddress],[rowguid],[ModifiedDate]) VALUES (20823,'staikos@gmail.com','37A4823E-2F16-1537-65C9-6D686DE44447','2020-04-26');</v>
      </c>
      <c r="L43" t="str">
        <f>"DELETE FROM [Person].PersonPhone WHERE BusinessEntityID='"&amp;F43&amp;"'; DELETE FROM [Person].EmailAddress WHERE BusinessEntityID='"&amp;F43&amp;"';DELETE FROM [Person].[Person] WHERE rowguid='"&amp;A43&amp;"'; PRINT(CONCAT('"&amp;A43&amp;"',' was deleted for "&amp;C43&amp;"'));"</f>
        <v>DELETE FROM [Person].PersonPhone WHERE BusinessEntityID='20823'; DELETE FROM [Person].EmailAddress WHERE BusinessEntityID='20823';DELETE FROM [Person].[Person] WHERE rowguid='37A4823E-2F16-1537-65C9-6D686DE44447'; PRINT(CONCAT('37A4823E-2F16-1537-65C9-6D686DE44447',' was deleted for Damien'));</v>
      </c>
      <c r="M43" t="str">
        <f t="shared" si="3"/>
        <v>DELETE FROM [Person].[BusinessEntity] WHERE rowguid='37A4823E-2F16-1537-65C9-6D686DE44447'; PRINT(CONCAT('37A4823E-2F16-1537-65C9-6D686DE44447',' was deleted for Damien'));</v>
      </c>
    </row>
    <row r="44" spans="1:13">
      <c r="A44" t="s">
        <v>149</v>
      </c>
      <c r="B44" t="str">
        <f t="shared" ca="1" si="4"/>
        <v>('DC770CDD-8A9F-7823-A3E3-89AFD5473D81','2020-04-26'),</v>
      </c>
      <c r="C44" t="s">
        <v>87</v>
      </c>
      <c r="D44" t="s">
        <v>88</v>
      </c>
      <c r="E44" t="s">
        <v>158</v>
      </c>
      <c r="F44">
        <v>20824</v>
      </c>
      <c r="G44" s="2" t="s">
        <v>201</v>
      </c>
      <c r="H44" s="3" t="s">
        <v>251</v>
      </c>
      <c r="I44" s="3" t="str">
        <f t="shared" ca="1" si="0"/>
        <v>INSERT INTO [Person].[Person] ([BusinessEntityID],[PersonType],[FirstName],[LastName],[rowguid],[ModifiedDate]) VALUES (20824,'GC','Irmgard','Royse','DC770CDD-8A9F-7823-A3E3-89AFD5473D81','2020-04-26');PRINT(CONCAT(20824,' Person imported'));</v>
      </c>
      <c r="J44" s="3" t="str">
        <f t="shared" ca="1" si="1"/>
        <v>INSERT INTO [Person].[PersonPhone] ([BusinessEntityID],[PhoneNumber],[PhoneNumberTypeID],[ModifiedDate]) VALUES (20824,'(701) 840-5005',1,'2020-04-26');</v>
      </c>
      <c r="K44" s="3" t="str">
        <f t="shared" ca="1" si="2"/>
        <v>INSERT INTO [Person].[EmailAddress] ([BusinessEntityID],[EmailAddress],[rowguid],[ModifiedDate]) VALUES (20824,'ianbuck@me.com','DC770CDD-8A9F-7823-A3E3-89AFD5473D81','2020-04-26');</v>
      </c>
      <c r="L44" t="str">
        <f>"DELETE FROM [Person].PersonPhone WHERE BusinessEntityID='"&amp;F44&amp;"'; DELETE FROM [Person].EmailAddress WHERE BusinessEntityID='"&amp;F44&amp;"';DELETE FROM [Person].[Person] WHERE rowguid='"&amp;A44&amp;"'; PRINT(CONCAT('"&amp;A44&amp;"',' was deleted for "&amp;C44&amp;"'));"</f>
        <v>DELETE FROM [Person].PersonPhone WHERE BusinessEntityID='20824'; DELETE FROM [Person].EmailAddress WHERE BusinessEntityID='20824';DELETE FROM [Person].[Person] WHERE rowguid='DC770CDD-8A9F-7823-A3E3-89AFD5473D81'; PRINT(CONCAT('DC770CDD-8A9F-7823-A3E3-89AFD5473D81',' was deleted for Irmgard'));</v>
      </c>
      <c r="M44" t="str">
        <f t="shared" si="3"/>
        <v>DELETE FROM [Person].[BusinessEntity] WHERE rowguid='DC770CDD-8A9F-7823-A3E3-89AFD5473D81'; PRINT(CONCAT('DC770CDD-8A9F-7823-A3E3-89AFD5473D81',' was deleted for Irmgard'));</v>
      </c>
    </row>
    <row r="45" spans="1:13">
      <c r="A45" t="s">
        <v>150</v>
      </c>
      <c r="B45" t="str">
        <f t="shared" ca="1" si="4"/>
        <v>('0561F03D-51E0-6070-2345-3CFDD5E19E73','2020-04-26'),</v>
      </c>
      <c r="C45" t="s">
        <v>89</v>
      </c>
      <c r="D45" t="s">
        <v>90</v>
      </c>
      <c r="E45" t="s">
        <v>158</v>
      </c>
      <c r="F45">
        <v>20825</v>
      </c>
      <c r="G45" s="2" t="s">
        <v>202</v>
      </c>
      <c r="H45" s="3" t="s">
        <v>252</v>
      </c>
      <c r="I45" s="3" t="str">
        <f t="shared" ca="1" si="0"/>
        <v>INSERT INTO [Person].[Person] ([BusinessEntityID],[PersonType],[FirstName],[LastName],[rowguid],[ModifiedDate]) VALUES (20825,'GC','Sandie','Moisan','0561F03D-51E0-6070-2345-3CFDD5E19E73','2020-04-26');PRINT(CONCAT(20825,' Person imported'));</v>
      </c>
      <c r="J45" s="3" t="str">
        <f t="shared" ca="1" si="1"/>
        <v>INSERT INTO [Person].[PersonPhone] ([BusinessEntityID],[PhoneNumber],[PhoneNumberTypeID],[ModifiedDate]) VALUES (20825,'(612) 600-8618',1,'2020-04-26');</v>
      </c>
      <c r="K45" s="3" t="str">
        <f t="shared" ca="1" si="2"/>
        <v>INSERT INTO [Person].[EmailAddress] ([BusinessEntityID],[EmailAddress],[rowguid],[ModifiedDate]) VALUES (20825,'hedwig@mac.com','0561F03D-51E0-6070-2345-3CFDD5E19E73','2020-04-26');</v>
      </c>
      <c r="L45" t="str">
        <f>"DELETE FROM [Person].PersonPhone WHERE BusinessEntityID='"&amp;F45&amp;"'; DELETE FROM [Person].EmailAddress WHERE BusinessEntityID='"&amp;F45&amp;"';DELETE FROM [Person].[Person] WHERE rowguid='"&amp;A45&amp;"'; PRINT(CONCAT('"&amp;A45&amp;"',' was deleted for "&amp;C45&amp;"'));"</f>
        <v>DELETE FROM [Person].PersonPhone WHERE BusinessEntityID='20825'; DELETE FROM [Person].EmailAddress WHERE BusinessEntityID='20825';DELETE FROM [Person].[Person] WHERE rowguid='0561F03D-51E0-6070-2345-3CFDD5E19E73'; PRINT(CONCAT('0561F03D-51E0-6070-2345-3CFDD5E19E73',' was deleted for Sandie'));</v>
      </c>
      <c r="M45" t="str">
        <f t="shared" si="3"/>
        <v>DELETE FROM [Person].[BusinessEntity] WHERE rowguid='0561F03D-51E0-6070-2345-3CFDD5E19E73'; PRINT(CONCAT('0561F03D-51E0-6070-2345-3CFDD5E19E73',' was deleted for Sandie'));</v>
      </c>
    </row>
    <row r="46" spans="1:13">
      <c r="A46" t="s">
        <v>151</v>
      </c>
      <c r="B46" t="str">
        <f t="shared" ca="1" si="4"/>
        <v>('BCAAA7AB-856A-1D38-3861-6A41E8F345C7','2020-04-26'),</v>
      </c>
      <c r="C46" t="s">
        <v>91</v>
      </c>
      <c r="D46" t="s">
        <v>92</v>
      </c>
      <c r="E46" t="s">
        <v>158</v>
      </c>
      <c r="F46">
        <v>20826</v>
      </c>
      <c r="G46" s="2" t="s">
        <v>203</v>
      </c>
      <c r="H46" s="3" t="s">
        <v>253</v>
      </c>
      <c r="I46" s="3" t="str">
        <f t="shared" ca="1" si="0"/>
        <v>INSERT INTO [Person].[Person] ([BusinessEntityID],[PersonType],[FirstName],[LastName],[rowguid],[ModifiedDate]) VALUES (20826,'GC','Elwanda','Pankey','BCAAA7AB-856A-1D38-3861-6A41E8F345C7','2020-04-26');PRINT(CONCAT(20826,' Person imported'));</v>
      </c>
      <c r="J46" s="3" t="str">
        <f t="shared" ca="1" si="1"/>
        <v>INSERT INTO [Person].[PersonPhone] ([BusinessEntityID],[PhoneNumber],[PhoneNumberTypeID],[ModifiedDate]) VALUES (20826,'(773) 567-2998',1,'2020-04-26');</v>
      </c>
      <c r="K46" s="3" t="str">
        <f t="shared" ca="1" si="2"/>
        <v>INSERT INTO [Person].[EmailAddress] ([BusinessEntityID],[EmailAddress],[rowguid],[ModifiedDate]) VALUES (20826,'lauronen@msn.com','BCAAA7AB-856A-1D38-3861-6A41E8F345C7','2020-04-26');</v>
      </c>
      <c r="L46" t="str">
        <f>"DELETE FROM [Person].PersonPhone WHERE BusinessEntityID='"&amp;F46&amp;"'; DELETE FROM [Person].EmailAddress WHERE BusinessEntityID='"&amp;F46&amp;"';DELETE FROM [Person].[Person] WHERE rowguid='"&amp;A46&amp;"'; PRINT(CONCAT('"&amp;A46&amp;"',' was deleted for "&amp;C46&amp;"'));"</f>
        <v>DELETE FROM [Person].PersonPhone WHERE BusinessEntityID='20826'; DELETE FROM [Person].EmailAddress WHERE BusinessEntityID='20826';DELETE FROM [Person].[Person] WHERE rowguid='BCAAA7AB-856A-1D38-3861-6A41E8F345C7'; PRINT(CONCAT('BCAAA7AB-856A-1D38-3861-6A41E8F345C7',' was deleted for Elwanda'));</v>
      </c>
      <c r="M46" t="str">
        <f t="shared" si="3"/>
        <v>DELETE FROM [Person].[BusinessEntity] WHERE rowguid='BCAAA7AB-856A-1D38-3861-6A41E8F345C7'; PRINT(CONCAT('BCAAA7AB-856A-1D38-3861-6A41E8F345C7',' was deleted for Elwanda'));</v>
      </c>
    </row>
    <row r="47" spans="1:13">
      <c r="A47" t="s">
        <v>152</v>
      </c>
      <c r="B47" t="str">
        <f t="shared" ca="1" si="4"/>
        <v>('361A48D8-00FF-2833-6C57-D6A74D7B97EB','2020-04-26'),</v>
      </c>
      <c r="C47" t="s">
        <v>93</v>
      </c>
      <c r="D47" t="s">
        <v>94</v>
      </c>
      <c r="E47" t="s">
        <v>158</v>
      </c>
      <c r="F47">
        <v>20827</v>
      </c>
      <c r="G47" s="2" t="s">
        <v>204</v>
      </c>
      <c r="H47" s="3" t="s">
        <v>254</v>
      </c>
      <c r="I47" s="3" t="str">
        <f t="shared" ca="1" si="0"/>
        <v>INSERT INTO [Person].[Person] ([BusinessEntityID],[PersonType],[FirstName],[LastName],[rowguid],[ModifiedDate]) VALUES (20827,'GC','Delpha','Vizcaino','361A48D8-00FF-2833-6C57-D6A74D7B97EB','2020-04-26');PRINT(CONCAT(20827,' Person imported'));</v>
      </c>
      <c r="J47" s="3" t="str">
        <f t="shared" ca="1" si="1"/>
        <v>INSERT INTO [Person].[PersonPhone] ([BusinessEntityID],[PhoneNumber],[PhoneNumberTypeID],[ModifiedDate]) VALUES (20827,'(382) 224-4143',1,'2020-04-26');</v>
      </c>
      <c r="K47" s="3" t="str">
        <f t="shared" ca="1" si="2"/>
        <v>INSERT INTO [Person].[EmailAddress] ([BusinessEntityID],[EmailAddress],[rowguid],[ModifiedDate]) VALUES (20827,'scarlet@sbcglobal.net','361A48D8-00FF-2833-6C57-D6A74D7B97EB','2020-04-26');</v>
      </c>
      <c r="L47" t="str">
        <f>"DELETE FROM [Person].PersonPhone WHERE BusinessEntityID='"&amp;F47&amp;"'; DELETE FROM [Person].EmailAddress WHERE BusinessEntityID='"&amp;F47&amp;"';DELETE FROM [Person].[Person] WHERE rowguid='"&amp;A47&amp;"'; PRINT(CONCAT('"&amp;A47&amp;"',' was deleted for "&amp;C47&amp;"'));"</f>
        <v>DELETE FROM [Person].PersonPhone WHERE BusinessEntityID='20827'; DELETE FROM [Person].EmailAddress WHERE BusinessEntityID='20827';DELETE FROM [Person].[Person] WHERE rowguid='361A48D8-00FF-2833-6C57-D6A74D7B97EB'; PRINT(CONCAT('361A48D8-00FF-2833-6C57-D6A74D7B97EB',' was deleted for Delpha'));</v>
      </c>
      <c r="M47" t="str">
        <f t="shared" si="3"/>
        <v>DELETE FROM [Person].[BusinessEntity] WHERE rowguid='361A48D8-00FF-2833-6C57-D6A74D7B97EB'; PRINT(CONCAT('361A48D8-00FF-2833-6C57-D6A74D7B97EB',' was deleted for Delpha'));</v>
      </c>
    </row>
    <row r="48" spans="1:13">
      <c r="A48" t="s">
        <v>153</v>
      </c>
      <c r="B48" t="str">
        <f t="shared" ca="1" si="4"/>
        <v>('0CBFE517-7F3A-10A3-34CC-15DCF0908EE8','2020-04-26'),</v>
      </c>
      <c r="C48" t="s">
        <v>95</v>
      </c>
      <c r="D48" t="s">
        <v>96</v>
      </c>
      <c r="E48" t="s">
        <v>158</v>
      </c>
      <c r="F48">
        <v>20828</v>
      </c>
      <c r="G48" s="2" t="s">
        <v>205</v>
      </c>
      <c r="H48" s="3" t="s">
        <v>255</v>
      </c>
      <c r="I48" s="3" t="str">
        <f t="shared" ca="1" si="0"/>
        <v>INSERT INTO [Person].[Person] ([BusinessEntityID],[PersonType],[FirstName],[LastName],[rowguid],[ModifiedDate]) VALUES (20828,'GC','Elvina','Lafon','0CBFE517-7F3A-10A3-34CC-15DCF0908EE8','2020-04-26');PRINT(CONCAT(20828,' Person imported'));</v>
      </c>
      <c r="J48" s="3" t="str">
        <f t="shared" ca="1" si="1"/>
        <v>INSERT INTO [Person].[PersonPhone] ([BusinessEntityID],[PhoneNumber],[PhoneNumberTypeID],[ModifiedDate]) VALUES (20828,'(335) 838-1042',1,'2020-04-26');</v>
      </c>
      <c r="K48" s="3" t="str">
        <f t="shared" ca="1" si="2"/>
        <v>INSERT INTO [Person].[EmailAddress] ([BusinessEntityID],[EmailAddress],[rowguid],[ModifiedDate]) VALUES (20828,'ngedmond@yahoo.com','0CBFE517-7F3A-10A3-34CC-15DCF0908EE8','2020-04-26');</v>
      </c>
      <c r="L48" t="str">
        <f>"DELETE FROM [Person].PersonPhone WHERE BusinessEntityID='"&amp;F48&amp;"'; DELETE FROM [Person].EmailAddress WHERE BusinessEntityID='"&amp;F48&amp;"';DELETE FROM [Person].[Person] WHERE rowguid='"&amp;A48&amp;"'; PRINT(CONCAT('"&amp;A48&amp;"',' was deleted for "&amp;C48&amp;"'));"</f>
        <v>DELETE FROM [Person].PersonPhone WHERE BusinessEntityID='20828'; DELETE FROM [Person].EmailAddress WHERE BusinessEntityID='20828';DELETE FROM [Person].[Person] WHERE rowguid='0CBFE517-7F3A-10A3-34CC-15DCF0908EE8'; PRINT(CONCAT('0CBFE517-7F3A-10A3-34CC-15DCF0908EE8',' was deleted for Elvina'));</v>
      </c>
      <c r="M48" t="str">
        <f t="shared" si="3"/>
        <v>DELETE FROM [Person].[BusinessEntity] WHERE rowguid='0CBFE517-7F3A-10A3-34CC-15DCF0908EE8'; PRINT(CONCAT('0CBFE517-7F3A-10A3-34CC-15DCF0908EE8',' was deleted for Elvina'));</v>
      </c>
    </row>
    <row r="49" spans="1:13">
      <c r="A49" t="s">
        <v>154</v>
      </c>
      <c r="B49" t="str">
        <f t="shared" ca="1" si="4"/>
        <v>('3C31C3B7-0B7F-1235-739C-AED8FFD1458F','2020-04-26'),</v>
      </c>
      <c r="C49" t="s">
        <v>97</v>
      </c>
      <c r="D49" t="s">
        <v>98</v>
      </c>
      <c r="E49" t="s">
        <v>158</v>
      </c>
      <c r="F49">
        <v>20829</v>
      </c>
      <c r="G49" s="2" t="s">
        <v>206</v>
      </c>
      <c r="H49" s="3" t="s">
        <v>256</v>
      </c>
      <c r="I49" s="3" t="str">
        <f t="shared" ca="1" si="0"/>
        <v>INSERT INTO [Person].[Person] ([BusinessEntityID],[PersonType],[FirstName],[LastName],[rowguid],[ModifiedDate]) VALUES (20829,'GC','Mimi','Schaper','3C31C3B7-0B7F-1235-739C-AED8FFD1458F','2020-04-26');PRINT(CONCAT(20829,' Person imported'));</v>
      </c>
      <c r="J49" s="3" t="str">
        <f t="shared" ca="1" si="1"/>
        <v>INSERT INTO [Person].[PersonPhone] ([BusinessEntityID],[PhoneNumber],[PhoneNumberTypeID],[ModifiedDate]) VALUES (20829,'(743) 556-2998',1,'2020-04-26');</v>
      </c>
      <c r="K49" s="3" t="str">
        <f t="shared" ca="1" si="2"/>
        <v>INSERT INTO [Person].[EmailAddress] ([BusinessEntityID],[EmailAddress],[rowguid],[ModifiedDate]) VALUES (20829,'mjewell@optonline.net','3C31C3B7-0B7F-1235-739C-AED8FFD1458F','2020-04-26');</v>
      </c>
      <c r="L49" t="str">
        <f>"DELETE FROM [Person].PersonPhone WHERE BusinessEntityID='"&amp;F49&amp;"'; DELETE FROM [Person].EmailAddress WHERE BusinessEntityID='"&amp;F49&amp;"';DELETE FROM [Person].[Person] WHERE rowguid='"&amp;A49&amp;"'; PRINT(CONCAT('"&amp;A49&amp;"',' was deleted for "&amp;C49&amp;"'));"</f>
        <v>DELETE FROM [Person].PersonPhone WHERE BusinessEntityID='20829'; DELETE FROM [Person].EmailAddress WHERE BusinessEntityID='20829';DELETE FROM [Person].[Person] WHERE rowguid='3C31C3B7-0B7F-1235-739C-AED8FFD1458F'; PRINT(CONCAT('3C31C3B7-0B7F-1235-739C-AED8FFD1458F',' was deleted for Mimi'));</v>
      </c>
      <c r="M49" t="str">
        <f t="shared" si="3"/>
        <v>DELETE FROM [Person].[BusinessEntity] WHERE rowguid='3C31C3B7-0B7F-1235-739C-AED8FFD1458F'; PRINT(CONCAT('3C31C3B7-0B7F-1235-739C-AED8FFD1458F',' was deleted for Mimi'));</v>
      </c>
    </row>
    <row r="50" spans="1:13">
      <c r="A50" t="s">
        <v>155</v>
      </c>
      <c r="B50" t="str">
        <f t="shared" ca="1" si="4"/>
        <v>('600BE606-288C-4F92-2B6A-BA8E19F1051F','2020-04-26'),</v>
      </c>
      <c r="C50" t="s">
        <v>99</v>
      </c>
      <c r="D50" t="s">
        <v>100</v>
      </c>
      <c r="E50" t="s">
        <v>158</v>
      </c>
      <c r="F50">
        <v>20830</v>
      </c>
      <c r="G50" s="2" t="s">
        <v>207</v>
      </c>
      <c r="H50" s="3" t="s">
        <v>257</v>
      </c>
      <c r="I50" s="3" t="str">
        <f t="shared" ca="1" si="0"/>
        <v>INSERT INTO [Person].[Person] ([BusinessEntityID],[PersonType],[FirstName],[LastName],[rowguid],[ModifiedDate]) VALUES (20830,'GC','Merry','Drane','600BE606-288C-4F92-2B6A-BA8E19F1051F','2020-04-26');PRINT(CONCAT(20830,' Person imported'));</v>
      </c>
      <c r="J50" s="3" t="str">
        <f t="shared" ca="1" si="1"/>
        <v>INSERT INTO [Person].[PersonPhone] ([BusinessEntityID],[PhoneNumber],[PhoneNumberTypeID],[ModifiedDate]) VALUES (20830,'(718) 652-8147',1,'2020-04-26');</v>
      </c>
      <c r="K50" s="3" t="str">
        <f t="shared" ca="1" si="2"/>
        <v>INSERT INTO [Person].[EmailAddress] ([BusinessEntityID],[EmailAddress],[rowguid],[ModifiedDate]) VALUES (20830,'fhirsch@yahoo.com','600BE606-288C-4F92-2B6A-BA8E19F1051F','2020-04-26');</v>
      </c>
      <c r="L50" t="str">
        <f>"DELETE FROM [Person].PersonPhone WHERE BusinessEntityID='"&amp;F50&amp;"'; DELETE FROM [Person].EmailAddress WHERE BusinessEntityID='"&amp;F50&amp;"';DELETE FROM [Person].[Person] WHERE rowguid='"&amp;A50&amp;"'; PRINT(CONCAT('"&amp;A50&amp;"',' was deleted for "&amp;C50&amp;"'));"</f>
        <v>DELETE FROM [Person].PersonPhone WHERE BusinessEntityID='20830'; DELETE FROM [Person].EmailAddress WHERE BusinessEntityID='20830';DELETE FROM [Person].[Person] WHERE rowguid='600BE606-288C-4F92-2B6A-BA8E19F1051F'; PRINT(CONCAT('600BE606-288C-4F92-2B6A-BA8E19F1051F',' was deleted for Merry'));</v>
      </c>
      <c r="M50" t="str">
        <f t="shared" si="3"/>
        <v>DELETE FROM [Person].[BusinessEntity] WHERE rowguid='600BE606-288C-4F92-2B6A-BA8E19F1051F'; PRINT(CONCAT('600BE606-288C-4F92-2B6A-BA8E19F1051F',' was deleted for Merry'));</v>
      </c>
    </row>
    <row r="51" spans="1:13">
      <c r="A51" t="s">
        <v>156</v>
      </c>
      <c r="B51" t="str">
        <f t="shared" ca="1" si="4"/>
        <v>('7B395BA6-00A5-65F2-93DF-B3F673899800','2020-04-26'),</v>
      </c>
      <c r="C51" t="s">
        <v>101</v>
      </c>
      <c r="D51" t="s">
        <v>102</v>
      </c>
      <c r="E51" t="s">
        <v>158</v>
      </c>
      <c r="F51">
        <v>20831</v>
      </c>
      <c r="G51" s="2" t="s">
        <v>208</v>
      </c>
      <c r="H51" s="3" t="s">
        <v>258</v>
      </c>
      <c r="I51" s="3" t="str">
        <f t="shared" ca="1" si="0"/>
        <v>INSERT INTO [Person].[Person] ([BusinessEntityID],[PersonType],[FirstName],[LastName],[rowguid],[ModifiedDate]) VALUES (20831,'GC','Lael','Athey','7B395BA6-00A5-65F2-93DF-B3F673899800','2020-04-26');PRINT(CONCAT(20831,' Person imported'));</v>
      </c>
      <c r="J51" s="3" t="str">
        <f t="shared" ca="1" si="1"/>
        <v>INSERT INTO [Person].[PersonPhone] ([BusinessEntityID],[PhoneNumber],[PhoneNumberTypeID],[ModifiedDate]) VALUES (20831,'(210) 284-3334',1,'2020-04-26');</v>
      </c>
      <c r="K51" s="3" t="str">
        <f t="shared" ca="1" si="2"/>
        <v>INSERT INTO [Person].[EmailAddress] ([BusinessEntityID],[EmailAddress],[rowguid],[ModifiedDate]) VALUES (20831,'jguyer@att.net','7B395BA6-00A5-65F2-93DF-B3F673899800','2020-04-26');</v>
      </c>
      <c r="L51" t="str">
        <f>"DELETE FROM [Person].PersonPhone WHERE BusinessEntityID='"&amp;F51&amp;"'; DELETE FROM [Person].EmailAddress WHERE BusinessEntityID='"&amp;F51&amp;"';DELETE FROM [Person].[Person] WHERE rowguid='"&amp;A51&amp;"'; PRINT(CONCAT('"&amp;A51&amp;"',' was deleted for "&amp;C51&amp;"'));"</f>
        <v>DELETE FROM [Person].PersonPhone WHERE BusinessEntityID='20831'; DELETE FROM [Person].EmailAddress WHERE BusinessEntityID='20831';DELETE FROM [Person].[Person] WHERE rowguid='7B395BA6-00A5-65F2-93DF-B3F673899800'; PRINT(CONCAT('7B395BA6-00A5-65F2-93DF-B3F673899800',' was deleted for Lael'));</v>
      </c>
      <c r="M51" t="str">
        <f t="shared" si="3"/>
        <v>DELETE FROM [Person].[BusinessEntity] WHERE rowguid='7B395BA6-00A5-65F2-93DF-B3F673899800'; PRINT(CONCAT('7B395BA6-00A5-65F2-93DF-B3F673899800',' was deleted for Lael'));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osrur</dc:creator>
  <cp:lastModifiedBy>osrur</cp:lastModifiedBy>
  <dcterms:created xsi:type="dcterms:W3CDTF">2020-04-24T23:24:31Z</dcterms:created>
  <dcterms:modified xsi:type="dcterms:W3CDTF">2020-04-25T22:52:30Z</dcterms:modified>
</cp:coreProperties>
</file>